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LENOVO\Desktop\DIAGNOSTICOS ACERAS\ESTEBANIA\"/>
    </mc:Choice>
  </mc:AlternateContent>
  <xr:revisionPtr revIDLastSave="0" documentId="13_ncr:1_{71763AD0-515B-4750-BB6A-6F336ED4C84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PRESUPUESTO" sheetId="1" r:id="rId1"/>
  </sheets>
  <definedNames>
    <definedName name="_xlnm.Print_Area" localSheetId="0">PRESUPUESTO!$A$1:$G$154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3" i="1" l="1"/>
  <c r="G70" i="1"/>
  <c r="G67" i="1" l="1"/>
  <c r="G62" i="1"/>
  <c r="G50" i="1" l="1"/>
  <c r="G42" i="1" l="1"/>
  <c r="G47" i="1"/>
  <c r="G140" i="1" l="1"/>
  <c r="G122" i="1"/>
  <c r="G103" i="1"/>
  <c r="G87" i="1"/>
  <c r="G84" i="1" l="1"/>
  <c r="G137" i="1"/>
  <c r="G128" i="1"/>
  <c r="G80" i="1"/>
  <c r="G118" i="1"/>
  <c r="G133" i="1"/>
  <c r="G113" i="1"/>
  <c r="G108" i="1"/>
  <c r="G92" i="1"/>
  <c r="G96" i="1"/>
  <c r="G100" i="1"/>
  <c r="G76" i="1"/>
  <c r="G30" i="1" l="1"/>
  <c r="G26" i="1"/>
  <c r="G142" i="1" s="1"/>
  <c r="G148" i="1" l="1"/>
  <c r="G144" i="1" l="1"/>
  <c r="G150" i="1" s="1"/>
  <c r="G146" i="1"/>
  <c r="G145" i="1"/>
  <c r="G149" i="1"/>
  <c r="G147" i="1"/>
  <c r="G151" i="1" l="1"/>
  <c r="G153" i="1" s="1"/>
</calcChain>
</file>

<file path=xl/sharedStrings.xml><?xml version="1.0" encoding="utf-8"?>
<sst xmlns="http://schemas.openxmlformats.org/spreadsheetml/2006/main" count="172" uniqueCount="76">
  <si>
    <t>OBRA:</t>
  </si>
  <si>
    <t>SECTOR:</t>
  </si>
  <si>
    <t>FECHA:</t>
  </si>
  <si>
    <t>No.</t>
  </si>
  <si>
    <t>DESCRIPCIÓN</t>
  </si>
  <si>
    <t>UNIDAD</t>
  </si>
  <si>
    <t>PRECIO</t>
  </si>
  <si>
    <t>PRELIMINARES</t>
  </si>
  <si>
    <t>M2</t>
  </si>
  <si>
    <t>M3</t>
  </si>
  <si>
    <t>HORMIGON ARMADO</t>
  </si>
  <si>
    <t>ML</t>
  </si>
  <si>
    <t xml:space="preserve">LIMPIEZA </t>
  </si>
  <si>
    <t>PA</t>
  </si>
  <si>
    <t>SEGUROS Y FIANZAS</t>
  </si>
  <si>
    <t>TRANSPORTE</t>
  </si>
  <si>
    <t>PENSIONES Y JUBILACION</t>
  </si>
  <si>
    <t>CODIA</t>
  </si>
  <si>
    <t>GASTOS ADMINISTRATIVOS</t>
  </si>
  <si>
    <t>SUB.-TOTAL GASTOS INDIRECTOS</t>
  </si>
  <si>
    <t>Acera en hormigon rayado profundo E=0.10M - Hormigon 210kg/cm2 con ligadora</t>
  </si>
  <si>
    <t>Contén pulido h=0.30m , b=0.45m, hormigón 210kg/cm2 con ligadora</t>
  </si>
  <si>
    <t>DIRECCIÓN TECNICA Y RESP. ADM.</t>
  </si>
  <si>
    <t>Proyecto Aceras y Contenes</t>
  </si>
  <si>
    <t xml:space="preserve">Limpieza continua y final </t>
  </si>
  <si>
    <t>ITBIS (18%) DEL 10%</t>
  </si>
  <si>
    <t>Replanteo topografico de conten</t>
  </si>
  <si>
    <t>Suministro material compactado de mina para relleno de aceras h=0.20 m</t>
  </si>
  <si>
    <t>SUBTOTAL</t>
  </si>
  <si>
    <t xml:space="preserve">                 TOTAL GENERAL</t>
  </si>
  <si>
    <t>Limpieza inicial</t>
  </si>
  <si>
    <t>Carga y bote de material inservible a manos producto de las excavaciones E=20%</t>
  </si>
  <si>
    <t>Excavación de conten (927.02 x 0.55 x 0.10) m</t>
  </si>
  <si>
    <t>AYUNTAMIENTO MUNICIPAL DE ESTEBANIA</t>
  </si>
  <si>
    <t>TOTAL</t>
  </si>
  <si>
    <t xml:space="preserve">SUB.-TOTAL </t>
  </si>
  <si>
    <t>PRELIMINALES</t>
  </si>
  <si>
    <t xml:space="preserve">Limpieza </t>
  </si>
  <si>
    <t>Corte de Asfalto</t>
  </si>
  <si>
    <t>UD</t>
  </si>
  <si>
    <t>Movimiento de Tierra</t>
  </si>
  <si>
    <t>Excavación de Baden</t>
  </si>
  <si>
    <t>Bote de Material</t>
  </si>
  <si>
    <t>Hormigones</t>
  </si>
  <si>
    <t>Hormigon Ciclopeo</t>
  </si>
  <si>
    <t>Hormigon Losa de Baden</t>
  </si>
  <si>
    <t>Pinturas</t>
  </si>
  <si>
    <t>Pintura Trafico</t>
  </si>
  <si>
    <t>BADENES No. 1  2.00 x 8.40 M</t>
  </si>
  <si>
    <t>BADENES No. 2  2.00 x 8.40 M</t>
  </si>
  <si>
    <t>BADENES No. 3  2.00 x 8.40 M</t>
  </si>
  <si>
    <t>Preliminares</t>
  </si>
  <si>
    <t>Limpieza</t>
  </si>
  <si>
    <t>.</t>
  </si>
  <si>
    <t>NOVIEMBRE 2025</t>
  </si>
  <si>
    <t>ENCACHE CANALETA 60.00 ML</t>
  </si>
  <si>
    <t>Replanteo Topografico</t>
  </si>
  <si>
    <t>Excavación de Canaleta</t>
  </si>
  <si>
    <t>Relleno Compactado</t>
  </si>
  <si>
    <t>Encache de Muros</t>
  </si>
  <si>
    <t xml:space="preserve">Hormigon Losa </t>
  </si>
  <si>
    <t>CANTIDAD</t>
  </si>
  <si>
    <t>Demolicion de acera exitente</t>
  </si>
  <si>
    <t>Demolicion de contenes exitente</t>
  </si>
  <si>
    <t>Carga y bote de material inservible a manos producto de las demoliciones Fe. 40%</t>
  </si>
  <si>
    <t>Replanteo de acera</t>
  </si>
  <si>
    <t>Demolicion Parada Motores</t>
  </si>
  <si>
    <t>demolicion aceras existentes</t>
  </si>
  <si>
    <t>demolicion contenes existentes</t>
  </si>
  <si>
    <t>Replanteo de aceras</t>
  </si>
  <si>
    <t>Excavación de conten (200 x 0.55 x 0.10) m</t>
  </si>
  <si>
    <t>ENTRADA CONTENES: 200.00 ML Y ACERAS : 275.00 M2</t>
  </si>
  <si>
    <t xml:space="preserve"> CONTENES : 927.02 ML, SAN FRANCISCO Y PALERO ARRIBA</t>
  </si>
  <si>
    <t>RECONTRUCCION ACERAS 64.00 M2 Y CONTENES 64 ML, ELBATEY - PROGRESO</t>
  </si>
  <si>
    <t>CONSTRUCCION Y RECONSTRUCCION DE ACERAS Y CONTENES, BADENES Y CANALETA</t>
  </si>
  <si>
    <t>BARRIO PALERO ARRIBA, SECTOR SAN FRANCISCO, OLGA  PEGUERO, EL PROGRESO Y LA ENTRADA ESTEBANIA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</si>
</sst>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F800]dddd\,\ mmmm\ dd\,\ yyyy"/>
    <numFmt numFmtId="165" formatCode="_-* #,##0.00_-;\-* #,##0.00_-;_-* &quot;-&quot;??_-;_-@_-"/>
    <numFmt numFmtId="166" formatCode="_-* #,##0.00\ _€_-;\-* #,##0.00\ _€_-;_-* &quot;-&quot;??\ _€_-;_-@_-"/>
    <numFmt numFmtId="167" formatCode="&quot;$&quot;#,##0.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name val="Arial"/>
      <family val="2"/>
    </font>
    <font>
      <sz val="14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Arial"/>
      <family val="2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name val="Times New Roman"/>
      <family val="1"/>
    </font>
    <font>
      <b/>
      <sz val="10"/>
      <name val="Times New Roman"/>
      <family val="1"/>
    </font>
    <font>
      <sz val="11"/>
      <name val="Times New Roman"/>
      <family val="1"/>
    </font>
    <font>
      <b/>
      <u/>
      <sz val="12"/>
      <name val="Times New Roman"/>
      <family val="1"/>
    </font>
    <font>
      <sz val="10"/>
      <name val="Times New Roman"/>
      <family val="1"/>
    </font>
    <font>
      <b/>
      <sz val="11"/>
      <color rgb="FF1E222D"/>
      <name val="Arial"/>
      <family val="2"/>
    </font>
    <font>
      <b/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165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117">
    <xf numFmtId="0" fontId="0" fillId="0" borderId="0" xfId="0"/>
    <xf numFmtId="0" fontId="0" fillId="0" borderId="0" xfId="0" applyBorder="1"/>
    <xf numFmtId="164" fontId="0" fillId="0" borderId="0" xfId="0" applyNumberFormat="1" applyBorder="1"/>
    <xf numFmtId="0" fontId="7" fillId="0" borderId="0" xfId="0" applyFont="1" applyBorder="1" applyAlignment="1">
      <alignment vertical="top"/>
    </xf>
    <xf numFmtId="0" fontId="8" fillId="0" borderId="0" xfId="0" applyFont="1" applyBorder="1"/>
    <xf numFmtId="0" fontId="7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 wrapText="1"/>
    </xf>
    <xf numFmtId="0" fontId="7" fillId="0" borderId="0" xfId="0" applyFont="1" applyBorder="1"/>
    <xf numFmtId="49" fontId="8" fillId="0" borderId="0" xfId="0" applyNumberFormat="1" applyFont="1" applyBorder="1" applyAlignment="1">
      <alignment horizontal="left"/>
    </xf>
    <xf numFmtId="0" fontId="9" fillId="0" borderId="0" xfId="0" applyFont="1" applyAlignment="1"/>
    <xf numFmtId="0" fontId="10" fillId="0" borderId="0" xfId="0" applyFont="1" applyAlignment="1">
      <alignment horizontal="center"/>
    </xf>
    <xf numFmtId="0" fontId="8" fillId="0" borderId="0" xfId="0" applyFont="1"/>
    <xf numFmtId="0" fontId="9" fillId="3" borderId="5" xfId="0" applyFont="1" applyFill="1" applyBorder="1"/>
    <xf numFmtId="43" fontId="11" fillId="3" borderId="5" xfId="1" applyFont="1" applyFill="1" applyBorder="1" applyAlignment="1">
      <alignment horizontal="center"/>
    </xf>
    <xf numFmtId="0" fontId="11" fillId="3" borderId="5" xfId="0" applyFont="1" applyFill="1" applyBorder="1" applyAlignment="1">
      <alignment horizontal="center"/>
    </xf>
    <xf numFmtId="44" fontId="11" fillId="3" borderId="5" xfId="2" applyNumberFormat="1" applyFont="1" applyFill="1" applyBorder="1" applyAlignment="1">
      <alignment horizontal="center"/>
    </xf>
    <xf numFmtId="0" fontId="11" fillId="0" borderId="5" xfId="0" applyFont="1" applyBorder="1"/>
    <xf numFmtId="0" fontId="11" fillId="0" borderId="5" xfId="0" applyFont="1" applyBorder="1" applyAlignment="1">
      <alignment wrapText="1"/>
    </xf>
    <xf numFmtId="43" fontId="11" fillId="0" borderId="5" xfId="1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44" fontId="11" fillId="0" borderId="5" xfId="2" applyFont="1" applyBorder="1" applyAlignment="1">
      <alignment horizontal="center"/>
    </xf>
    <xf numFmtId="44" fontId="11" fillId="0" borderId="5" xfId="2" applyNumberFormat="1" applyFont="1" applyBorder="1" applyAlignment="1">
      <alignment horizontal="center"/>
    </xf>
    <xf numFmtId="0" fontId="8" fillId="0" borderId="5" xfId="0" applyFont="1" applyBorder="1"/>
    <xf numFmtId="2" fontId="8" fillId="0" borderId="5" xfId="0" applyNumberFormat="1" applyFont="1" applyBorder="1"/>
    <xf numFmtId="0" fontId="8" fillId="0" borderId="5" xfId="0" applyFont="1" applyBorder="1" applyAlignment="1">
      <alignment horizontal="center"/>
    </xf>
    <xf numFmtId="44" fontId="8" fillId="0" borderId="5" xfId="0" applyNumberFormat="1" applyFont="1" applyBorder="1"/>
    <xf numFmtId="44" fontId="9" fillId="0" borderId="5" xfId="2" applyNumberFormat="1" applyFont="1" applyBorder="1" applyAlignment="1">
      <alignment horizontal="center"/>
    </xf>
    <xf numFmtId="44" fontId="11" fillId="3" borderId="5" xfId="2" applyFont="1" applyFill="1" applyBorder="1" applyAlignment="1">
      <alignment horizontal="center"/>
    </xf>
    <xf numFmtId="44" fontId="9" fillId="3" borderId="5" xfId="2" applyNumberFormat="1" applyFont="1" applyFill="1" applyBorder="1" applyAlignment="1">
      <alignment horizontal="center"/>
    </xf>
    <xf numFmtId="0" fontId="11" fillId="4" borderId="5" xfId="0" applyFont="1" applyFill="1" applyBorder="1"/>
    <xf numFmtId="0" fontId="11" fillId="4" borderId="5" xfId="0" applyFont="1" applyFill="1" applyBorder="1" applyAlignment="1">
      <alignment wrapText="1"/>
    </xf>
    <xf numFmtId="43" fontId="11" fillId="4" borderId="5" xfId="1" applyFont="1" applyFill="1" applyBorder="1" applyAlignment="1">
      <alignment horizontal="center"/>
    </xf>
    <xf numFmtId="0" fontId="11" fillId="4" borderId="5" xfId="0" applyFont="1" applyFill="1" applyBorder="1" applyAlignment="1">
      <alignment horizontal="center"/>
    </xf>
    <xf numFmtId="44" fontId="11" fillId="4" borderId="5" xfId="2" applyFont="1" applyFill="1" applyBorder="1" applyAlignment="1">
      <alignment horizontal="center"/>
    </xf>
    <xf numFmtId="44" fontId="11" fillId="4" borderId="5" xfId="2" applyNumberFormat="1" applyFont="1" applyFill="1" applyBorder="1" applyAlignment="1">
      <alignment horizontal="center"/>
    </xf>
    <xf numFmtId="0" fontId="11" fillId="0" borderId="5" xfId="0" applyFont="1" applyBorder="1" applyAlignment="1">
      <alignment horizontal="left" wrapText="1"/>
    </xf>
    <xf numFmtId="44" fontId="11" fillId="3" borderId="6" xfId="2" applyNumberFormat="1" applyFont="1" applyFill="1" applyBorder="1" applyAlignment="1">
      <alignment horizontal="center"/>
    </xf>
    <xf numFmtId="44" fontId="9" fillId="0" borderId="6" xfId="2" applyNumberFormat="1" applyFont="1" applyBorder="1" applyAlignment="1">
      <alignment horizontal="center"/>
    </xf>
    <xf numFmtId="0" fontId="9" fillId="0" borderId="5" xfId="0" applyFont="1" applyBorder="1"/>
    <xf numFmtId="43" fontId="11" fillId="0" borderId="6" xfId="1" applyFont="1" applyBorder="1" applyAlignment="1">
      <alignment horizontal="center"/>
    </xf>
    <xf numFmtId="44" fontId="11" fillId="0" borderId="6" xfId="2" applyNumberFormat="1" applyFont="1" applyBorder="1" applyAlignment="1">
      <alignment horizontal="center"/>
    </xf>
    <xf numFmtId="43" fontId="11" fillId="3" borderId="6" xfId="1" applyFont="1" applyFill="1" applyBorder="1" applyAlignment="1">
      <alignment horizontal="center"/>
    </xf>
    <xf numFmtId="43" fontId="9" fillId="3" borderId="5" xfId="1" applyFont="1" applyFill="1" applyBorder="1" applyAlignment="1">
      <alignment horizontal="center"/>
    </xf>
    <xf numFmtId="0" fontId="9" fillId="3" borderId="5" xfId="0" applyFont="1" applyFill="1" applyBorder="1" applyAlignment="1">
      <alignment horizontal="center"/>
    </xf>
    <xf numFmtId="43" fontId="9" fillId="3" borderId="6" xfId="1" applyFont="1" applyFill="1" applyBorder="1" applyAlignment="1">
      <alignment horizontal="center"/>
    </xf>
    <xf numFmtId="44" fontId="9" fillId="3" borderId="6" xfId="2" applyNumberFormat="1" applyFont="1" applyFill="1" applyBorder="1" applyAlignment="1">
      <alignment horizontal="center"/>
    </xf>
    <xf numFmtId="0" fontId="11" fillId="3" borderId="5" xfId="0" applyFont="1" applyFill="1" applyBorder="1"/>
    <xf numFmtId="43" fontId="11" fillId="0" borderId="5" xfId="1" applyNumberFormat="1" applyFont="1" applyBorder="1" applyAlignment="1">
      <alignment horizontal="center"/>
    </xf>
    <xf numFmtId="43" fontId="11" fillId="0" borderId="6" xfId="1" applyNumberFormat="1" applyFont="1" applyBorder="1" applyAlignment="1">
      <alignment horizontal="center"/>
    </xf>
    <xf numFmtId="0" fontId="11" fillId="0" borderId="0" xfId="0" applyFont="1" applyBorder="1"/>
    <xf numFmtId="0" fontId="11" fillId="0" borderId="0" xfId="0" applyFont="1" applyBorder="1" applyAlignment="1">
      <alignment horizontal="center"/>
    </xf>
    <xf numFmtId="0" fontId="9" fillId="5" borderId="4" xfId="0" applyFont="1" applyFill="1" applyBorder="1"/>
    <xf numFmtId="44" fontId="9" fillId="5" borderId="4" xfId="0" applyNumberFormat="1" applyFont="1" applyFill="1" applyBorder="1"/>
    <xf numFmtId="10" fontId="11" fillId="0" borderId="5" xfId="0" applyNumberFormat="1" applyFont="1" applyBorder="1" applyAlignment="1">
      <alignment horizontal="center"/>
    </xf>
    <xf numFmtId="44" fontId="11" fillId="0" borderId="5" xfId="0" applyNumberFormat="1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10" fontId="8" fillId="0" borderId="6" xfId="0" applyNumberFormat="1" applyFont="1" applyBorder="1" applyAlignment="1">
      <alignment horizontal="center"/>
    </xf>
    <xf numFmtId="44" fontId="7" fillId="3" borderId="5" xfId="0" applyNumberFormat="1" applyFont="1" applyFill="1" applyBorder="1"/>
    <xf numFmtId="0" fontId="8" fillId="0" borderId="0" xfId="0" applyFont="1" applyBorder="1" applyAlignment="1">
      <alignment horizontal="center"/>
    </xf>
    <xf numFmtId="0" fontId="9" fillId="0" borderId="0" xfId="0" applyFont="1" applyBorder="1" applyAlignment="1"/>
    <xf numFmtId="0" fontId="9" fillId="0" borderId="0" xfId="0" applyFont="1" applyBorder="1" applyAlignment="1">
      <alignment horizontal="center"/>
    </xf>
    <xf numFmtId="10" fontId="11" fillId="0" borderId="0" xfId="0" applyNumberFormat="1" applyFont="1" applyBorder="1" applyAlignment="1">
      <alignment horizontal="center"/>
    </xf>
    <xf numFmtId="44" fontId="9" fillId="5" borderId="2" xfId="0" applyNumberFormat="1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20" fontId="11" fillId="0" borderId="5" xfId="1" applyNumberFormat="1" applyFont="1" applyBorder="1" applyAlignment="1">
      <alignment horizontal="right" vertical="center"/>
    </xf>
    <xf numFmtId="44" fontId="9" fillId="3" borderId="5" xfId="2" applyFont="1" applyFill="1" applyBorder="1" applyAlignment="1">
      <alignment horizontal="center"/>
    </xf>
    <xf numFmtId="44" fontId="11" fillId="0" borderId="5" xfId="1" applyNumberFormat="1" applyFont="1" applyBorder="1" applyAlignment="1">
      <alignment horizontal="center"/>
    </xf>
    <xf numFmtId="44" fontId="11" fillId="0" borderId="6" xfId="1" applyNumberFormat="1" applyFont="1" applyBorder="1" applyAlignment="1">
      <alignment horizontal="center"/>
    </xf>
    <xf numFmtId="44" fontId="11" fillId="3" borderId="5" xfId="1" applyNumberFormat="1" applyFont="1" applyFill="1" applyBorder="1" applyAlignment="1">
      <alignment horizontal="center"/>
    </xf>
    <xf numFmtId="44" fontId="11" fillId="3" borderId="6" xfId="1" applyNumberFormat="1" applyFont="1" applyFill="1" applyBorder="1" applyAlignment="1">
      <alignment horizontal="center"/>
    </xf>
    <xf numFmtId="44" fontId="9" fillId="3" borderId="5" xfId="1" applyNumberFormat="1" applyFont="1" applyFill="1" applyBorder="1" applyAlignment="1">
      <alignment horizontal="center"/>
    </xf>
    <xf numFmtId="44" fontId="9" fillId="3" borderId="6" xfId="1" applyNumberFormat="1" applyFont="1" applyFill="1" applyBorder="1" applyAlignment="1">
      <alignment horizontal="center"/>
    </xf>
    <xf numFmtId="0" fontId="7" fillId="0" borderId="0" xfId="0" applyFont="1" applyBorder="1" applyAlignment="1">
      <alignment vertical="top" wrapText="1"/>
    </xf>
    <xf numFmtId="44" fontId="9" fillId="0" borderId="0" xfId="2" applyNumberFormat="1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11" fillId="7" borderId="7" xfId="0" applyFont="1" applyFill="1" applyBorder="1" applyAlignment="1">
      <alignment horizontal="center"/>
    </xf>
    <xf numFmtId="0" fontId="11" fillId="7" borderId="9" xfId="0" applyFont="1" applyFill="1" applyBorder="1" applyAlignment="1">
      <alignment horizontal="center"/>
    </xf>
    <xf numFmtId="0" fontId="11" fillId="7" borderId="8" xfId="0" applyFont="1" applyFill="1" applyBorder="1" applyAlignment="1">
      <alignment horizontal="center"/>
    </xf>
    <xf numFmtId="0" fontId="11" fillId="6" borderId="7" xfId="0" applyFont="1" applyFill="1" applyBorder="1" applyAlignment="1">
      <alignment horizontal="center"/>
    </xf>
    <xf numFmtId="0" fontId="11" fillId="6" borderId="9" xfId="0" applyFont="1" applyFill="1" applyBorder="1" applyAlignment="1">
      <alignment horizontal="center"/>
    </xf>
    <xf numFmtId="0" fontId="11" fillId="6" borderId="8" xfId="0" applyFont="1" applyFill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0" fontId="9" fillId="5" borderId="2" xfId="0" applyFont="1" applyFill="1" applyBorder="1" applyAlignment="1">
      <alignment horizontal="center"/>
    </xf>
    <xf numFmtId="0" fontId="3" fillId="0" borderId="0" xfId="0" applyNumberFormat="1" applyFont="1" applyFill="1" applyBorder="1" applyAlignment="1">
      <alignment horizontal="center" vertical="top" wrapText="1"/>
    </xf>
    <xf numFmtId="0" fontId="4" fillId="0" borderId="0" xfId="0" applyFont="1" applyBorder="1" applyAlignment="1">
      <alignment horizontal="center"/>
    </xf>
    <xf numFmtId="0" fontId="9" fillId="0" borderId="7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7" fillId="3" borderId="7" xfId="0" applyFont="1" applyFill="1" applyBorder="1" applyAlignment="1">
      <alignment horizontal="right" vertical="center"/>
    </xf>
    <xf numFmtId="0" fontId="7" fillId="3" borderId="9" xfId="0" applyFont="1" applyFill="1" applyBorder="1" applyAlignment="1">
      <alignment horizontal="right" vertical="center"/>
    </xf>
    <xf numFmtId="0" fontId="7" fillId="3" borderId="8" xfId="0" applyFont="1" applyFill="1" applyBorder="1" applyAlignment="1">
      <alignment horizontal="right" vertical="center"/>
    </xf>
    <xf numFmtId="0" fontId="7" fillId="0" borderId="7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7" fillId="0" borderId="10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9" fillId="0" borderId="7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44" fontId="0" fillId="0" borderId="0" xfId="0" applyNumberFormat="1" applyBorder="1"/>
    <xf numFmtId="167" fontId="0" fillId="0" borderId="0" xfId="0" applyNumberFormat="1" applyBorder="1"/>
    <xf numFmtId="44" fontId="2" fillId="0" borderId="0" xfId="0" applyNumberFormat="1" applyFont="1" applyBorder="1"/>
    <xf numFmtId="167" fontId="2" fillId="0" borderId="0" xfId="0" applyNumberFormat="1" applyFont="1" applyBorder="1"/>
    <xf numFmtId="167" fontId="14" fillId="0" borderId="0" xfId="0" applyNumberFormat="1" applyFont="1" applyBorder="1"/>
    <xf numFmtId="167" fontId="6" fillId="0" borderId="0" xfId="0" applyNumberFormat="1" applyFont="1" applyBorder="1"/>
    <xf numFmtId="167" fontId="15" fillId="0" borderId="0" xfId="0" applyNumberFormat="1" applyFont="1" applyBorder="1"/>
  </cellXfs>
  <cellStyles count="8">
    <cellStyle name="Comma 2" xfId="6" xr:uid="{00000000-0005-0000-0000-000000000000}"/>
    <cellStyle name="Comma 2 10" xfId="3" xr:uid="{00000000-0005-0000-0000-000001000000}"/>
    <cellStyle name="Comma_Formato para Cubicaciones Acumulativas" xfId="5" xr:uid="{00000000-0005-0000-0000-000002000000}"/>
    <cellStyle name="Millares" xfId="1" builtinId="3"/>
    <cellStyle name="Moneda" xfId="2" builtinId="4"/>
    <cellStyle name="Normal" xfId="0" builtinId="0"/>
    <cellStyle name="Normal 10" xfId="4" xr:uid="{00000000-0005-0000-0000-000006000000}"/>
    <cellStyle name="Percent 2 2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18913</xdr:colOff>
      <xdr:row>1</xdr:row>
      <xdr:rowOff>5872</xdr:rowOff>
    </xdr:from>
    <xdr:to>
      <xdr:col>3</xdr:col>
      <xdr:colOff>493101</xdr:colOff>
      <xdr:row>10</xdr:row>
      <xdr:rowOff>5872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AD1BD02-E817-1E9D-18F0-ACFB662EC2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150536" y="191424"/>
          <a:ext cx="1327727" cy="16699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2:N171"/>
  <sheetViews>
    <sheetView tabSelected="1" zoomScale="77" zoomScaleNormal="77" workbookViewId="0">
      <selection activeCell="I13" sqref="I13"/>
    </sheetView>
  </sheetViews>
  <sheetFormatPr baseColWidth="10" defaultRowHeight="15" x14ac:dyDescent="0.25"/>
  <cols>
    <col min="1" max="1" width="12.42578125" customWidth="1"/>
    <col min="2" max="2" width="49.5703125" customWidth="1"/>
    <col min="3" max="3" width="12.7109375" customWidth="1"/>
    <col min="4" max="4" width="19.5703125" customWidth="1"/>
    <col min="5" max="5" width="14.140625" customWidth="1"/>
    <col min="6" max="6" width="15.28515625" customWidth="1"/>
    <col min="7" max="7" width="17.140625" customWidth="1"/>
    <col min="9" max="9" width="15.85546875" customWidth="1"/>
    <col min="12" max="12" width="17.42578125" customWidth="1"/>
    <col min="13" max="13" width="36.42578125" customWidth="1"/>
  </cols>
  <sheetData>
    <row r="12" spans="1:7" ht="27.75" x14ac:dyDescent="0.25">
      <c r="A12" s="94" t="s">
        <v>33</v>
      </c>
      <c r="B12" s="94"/>
      <c r="C12" s="94"/>
      <c r="D12" s="94"/>
      <c r="E12" s="94"/>
      <c r="F12" s="94"/>
      <c r="G12" s="94"/>
    </row>
    <row r="13" spans="1:7" ht="18.75" x14ac:dyDescent="0.3">
      <c r="A13" s="95" t="s">
        <v>23</v>
      </c>
      <c r="B13" s="95"/>
      <c r="C13" s="95"/>
      <c r="D13" s="95"/>
      <c r="E13" s="95"/>
      <c r="F13" s="95"/>
      <c r="G13" s="95"/>
    </row>
    <row r="14" spans="1:7" x14ac:dyDescent="0.25">
      <c r="A14" s="1"/>
      <c r="B14" s="1"/>
      <c r="C14" s="1"/>
      <c r="D14" s="1"/>
      <c r="E14" s="1"/>
      <c r="F14" s="1"/>
      <c r="G14" s="2"/>
    </row>
    <row r="15" spans="1:7" ht="42.75" x14ac:dyDescent="0.25">
      <c r="A15" s="3" t="s">
        <v>0</v>
      </c>
      <c r="B15" s="79" t="s">
        <v>74</v>
      </c>
      <c r="C15" s="4"/>
      <c r="D15" s="4"/>
      <c r="E15" s="4"/>
      <c r="F15" s="4"/>
      <c r="G15" s="4"/>
    </row>
    <row r="16" spans="1:7" ht="45" x14ac:dyDescent="0.25">
      <c r="A16" s="5" t="s">
        <v>1</v>
      </c>
      <c r="B16" s="6" t="s">
        <v>75</v>
      </c>
      <c r="C16" s="4"/>
      <c r="D16" s="4"/>
      <c r="E16" s="4"/>
      <c r="F16" s="4"/>
      <c r="G16" s="4"/>
    </row>
    <row r="17" spans="1:14" x14ac:dyDescent="0.25">
      <c r="A17" s="7" t="s">
        <v>2</v>
      </c>
      <c r="B17" s="8" t="s">
        <v>54</v>
      </c>
      <c r="C17" s="4"/>
      <c r="D17" s="4"/>
      <c r="E17" s="4"/>
      <c r="F17" s="4"/>
      <c r="G17" s="4"/>
    </row>
    <row r="18" spans="1:14" ht="15.75" thickBot="1" x14ac:dyDescent="0.3">
      <c r="A18" s="9"/>
      <c r="B18" s="9"/>
      <c r="C18" s="10"/>
      <c r="D18" s="10"/>
      <c r="E18" s="10"/>
      <c r="F18" s="10"/>
      <c r="G18" s="10"/>
    </row>
    <row r="19" spans="1:14" ht="51" customHeight="1" thickBot="1" x14ac:dyDescent="0.3">
      <c r="A19" s="65" t="s">
        <v>3</v>
      </c>
      <c r="B19" s="66" t="s">
        <v>4</v>
      </c>
      <c r="C19" s="67" t="s">
        <v>61</v>
      </c>
      <c r="D19" s="66" t="s">
        <v>5</v>
      </c>
      <c r="E19" s="68" t="s">
        <v>6</v>
      </c>
      <c r="F19" s="69" t="s">
        <v>35</v>
      </c>
      <c r="G19" s="70" t="s">
        <v>34</v>
      </c>
    </row>
    <row r="20" spans="1:14" x14ac:dyDescent="0.25">
      <c r="A20" s="105" t="s">
        <v>72</v>
      </c>
      <c r="B20" s="106"/>
      <c r="C20" s="106"/>
      <c r="D20" s="106"/>
      <c r="E20" s="106"/>
      <c r="F20" s="106"/>
      <c r="G20" s="106"/>
    </row>
    <row r="21" spans="1:14" x14ac:dyDescent="0.25">
      <c r="A21" s="12">
        <v>1</v>
      </c>
      <c r="B21" s="12" t="s">
        <v>7</v>
      </c>
      <c r="C21" s="13"/>
      <c r="D21" s="14"/>
      <c r="E21" s="13"/>
      <c r="F21" s="13"/>
      <c r="G21" s="15"/>
    </row>
    <row r="22" spans="1:14" x14ac:dyDescent="0.25">
      <c r="A22" s="16">
        <v>1.1000000000000001</v>
      </c>
      <c r="B22" s="17" t="s">
        <v>30</v>
      </c>
      <c r="C22" s="18">
        <v>1</v>
      </c>
      <c r="D22" s="19" t="s">
        <v>13</v>
      </c>
      <c r="E22" s="20"/>
      <c r="F22" s="20"/>
      <c r="G22" s="21"/>
    </row>
    <row r="23" spans="1:14" x14ac:dyDescent="0.25">
      <c r="A23" s="22">
        <v>1.4</v>
      </c>
      <c r="B23" s="22" t="s">
        <v>26</v>
      </c>
      <c r="C23" s="23">
        <v>927.02</v>
      </c>
      <c r="D23" s="24" t="s">
        <v>11</v>
      </c>
      <c r="E23" s="25"/>
      <c r="F23" s="20"/>
      <c r="G23" s="21"/>
      <c r="I23" s="80"/>
      <c r="J23" s="1"/>
      <c r="K23" s="1"/>
      <c r="L23" s="1"/>
      <c r="M23" s="1"/>
      <c r="N23" s="1"/>
    </row>
    <row r="24" spans="1:14" x14ac:dyDescent="0.25">
      <c r="A24" s="22">
        <v>1.5</v>
      </c>
      <c r="B24" s="22" t="s">
        <v>32</v>
      </c>
      <c r="C24" s="23">
        <v>50.97</v>
      </c>
      <c r="D24" s="24" t="s">
        <v>9</v>
      </c>
      <c r="E24" s="25"/>
      <c r="F24" s="20"/>
      <c r="G24" s="21"/>
      <c r="I24" s="80"/>
      <c r="J24" s="1"/>
      <c r="K24" s="1"/>
      <c r="L24" s="1"/>
      <c r="M24" s="1"/>
      <c r="N24" s="1"/>
    </row>
    <row r="25" spans="1:14" ht="30" x14ac:dyDescent="0.25">
      <c r="A25" s="16">
        <v>1.6</v>
      </c>
      <c r="B25" s="17" t="s">
        <v>31</v>
      </c>
      <c r="C25" s="18">
        <v>111.24</v>
      </c>
      <c r="D25" s="19" t="s">
        <v>9</v>
      </c>
      <c r="E25" s="20"/>
      <c r="F25" s="20"/>
      <c r="G25" s="21"/>
      <c r="I25" s="80"/>
      <c r="J25" s="1"/>
      <c r="K25" s="1"/>
      <c r="L25" s="1"/>
      <c r="M25" s="80"/>
      <c r="N25" s="1"/>
    </row>
    <row r="26" spans="1:14" x14ac:dyDescent="0.25">
      <c r="A26" s="16"/>
      <c r="B26" s="16"/>
      <c r="C26" s="18"/>
      <c r="D26" s="19"/>
      <c r="E26" s="20"/>
      <c r="F26" s="20"/>
      <c r="G26" s="26">
        <f>F22+F23+F24+F25</f>
        <v>0</v>
      </c>
      <c r="I26" s="110"/>
      <c r="J26" s="1"/>
      <c r="K26" s="1"/>
      <c r="L26" s="1"/>
      <c r="M26" s="80"/>
      <c r="N26" s="1"/>
    </row>
    <row r="27" spans="1:14" x14ac:dyDescent="0.25">
      <c r="A27" s="12">
        <v>2</v>
      </c>
      <c r="B27" s="12" t="s">
        <v>10</v>
      </c>
      <c r="C27" s="13"/>
      <c r="D27" s="14"/>
      <c r="E27" s="27"/>
      <c r="F27" s="27"/>
      <c r="G27" s="28"/>
      <c r="I27" s="1"/>
      <c r="J27" s="1"/>
      <c r="K27" s="1"/>
      <c r="L27" s="1"/>
      <c r="M27" s="80"/>
      <c r="N27" s="1"/>
    </row>
    <row r="28" spans="1:14" ht="30" x14ac:dyDescent="0.25">
      <c r="A28" s="29">
        <v>2.1</v>
      </c>
      <c r="B28" s="30" t="s">
        <v>27</v>
      </c>
      <c r="C28" s="31">
        <v>185.4</v>
      </c>
      <c r="D28" s="32" t="s">
        <v>9</v>
      </c>
      <c r="E28" s="33"/>
      <c r="F28" s="33"/>
      <c r="G28" s="34"/>
      <c r="I28" s="1"/>
      <c r="J28" s="1"/>
      <c r="K28" s="1"/>
      <c r="L28" s="1"/>
      <c r="M28" s="111"/>
      <c r="N28" s="1"/>
    </row>
    <row r="29" spans="1:14" ht="30" x14ac:dyDescent="0.25">
      <c r="A29" s="16">
        <v>2.2999999999999998</v>
      </c>
      <c r="B29" s="35" t="s">
        <v>21</v>
      </c>
      <c r="C29" s="18">
        <v>927.02</v>
      </c>
      <c r="D29" s="19" t="s">
        <v>11</v>
      </c>
      <c r="E29" s="20"/>
      <c r="F29" s="33"/>
      <c r="G29" s="34"/>
      <c r="I29" s="1"/>
      <c r="J29" s="1"/>
      <c r="K29" s="1"/>
      <c r="L29" s="1"/>
      <c r="M29" s="111"/>
      <c r="N29" s="1"/>
    </row>
    <row r="30" spans="1:14" x14ac:dyDescent="0.25">
      <c r="A30" s="16"/>
      <c r="B30" s="16"/>
      <c r="C30" s="18"/>
      <c r="D30" s="19"/>
      <c r="E30" s="20"/>
      <c r="F30" s="20"/>
      <c r="G30" s="26">
        <f>F28+F29</f>
        <v>0</v>
      </c>
      <c r="I30" s="1"/>
      <c r="J30" s="1"/>
      <c r="K30" s="1"/>
      <c r="L30" s="1"/>
      <c r="M30" s="1"/>
      <c r="N30" s="1"/>
    </row>
    <row r="31" spans="1:14" x14ac:dyDescent="0.25">
      <c r="A31" s="12">
        <v>3</v>
      </c>
      <c r="B31" s="12" t="s">
        <v>12</v>
      </c>
      <c r="C31" s="13"/>
      <c r="D31" s="14"/>
      <c r="E31" s="27"/>
      <c r="F31" s="27"/>
      <c r="G31" s="36"/>
      <c r="I31" s="1"/>
      <c r="J31" s="1"/>
      <c r="K31" s="1"/>
      <c r="L31" s="1"/>
      <c r="M31" s="1"/>
      <c r="N31" s="1"/>
    </row>
    <row r="32" spans="1:14" x14ac:dyDescent="0.25">
      <c r="A32" s="16">
        <v>3.1</v>
      </c>
      <c r="B32" s="16" t="s">
        <v>24</v>
      </c>
      <c r="C32" s="71">
        <v>4.1666666666666664E-2</v>
      </c>
      <c r="D32" s="19" t="s">
        <v>13</v>
      </c>
      <c r="E32" s="20"/>
      <c r="F32" s="20"/>
      <c r="G32" s="37"/>
      <c r="I32" s="1"/>
      <c r="J32" s="1"/>
      <c r="K32" s="1"/>
      <c r="L32" s="1"/>
      <c r="M32" s="1"/>
      <c r="N32" s="1"/>
    </row>
    <row r="33" spans="1:14" x14ac:dyDescent="0.25">
      <c r="A33" s="16"/>
      <c r="B33" s="16"/>
      <c r="C33" s="71"/>
      <c r="D33" s="19"/>
      <c r="E33" s="20"/>
      <c r="F33" s="20"/>
      <c r="G33" s="37">
        <f>F32</f>
        <v>0</v>
      </c>
      <c r="I33" s="1"/>
      <c r="J33" s="1"/>
      <c r="K33" s="1"/>
      <c r="L33" s="1"/>
      <c r="M33" s="1"/>
      <c r="N33" s="1"/>
    </row>
    <row r="34" spans="1:14" x14ac:dyDescent="0.25">
      <c r="A34" s="84"/>
      <c r="B34" s="85"/>
      <c r="C34" s="85"/>
      <c r="D34" s="85"/>
      <c r="E34" s="85"/>
      <c r="F34" s="85"/>
      <c r="G34" s="86"/>
      <c r="I34" s="1"/>
      <c r="J34" s="1"/>
      <c r="K34" s="1"/>
      <c r="L34" s="1"/>
      <c r="M34" s="1"/>
      <c r="N34" s="1"/>
    </row>
    <row r="35" spans="1:14" x14ac:dyDescent="0.25">
      <c r="A35" s="81" t="s">
        <v>73</v>
      </c>
      <c r="B35" s="90"/>
      <c r="C35" s="90"/>
      <c r="D35" s="90"/>
      <c r="E35" s="90"/>
      <c r="F35" s="90"/>
      <c r="G35" s="91"/>
      <c r="I35" s="1"/>
      <c r="J35" s="1"/>
      <c r="K35" s="1"/>
      <c r="L35" s="1"/>
      <c r="M35" s="1"/>
      <c r="N35" s="1"/>
    </row>
    <row r="36" spans="1:14" x14ac:dyDescent="0.25">
      <c r="A36" s="12">
        <v>1</v>
      </c>
      <c r="B36" s="12" t="s">
        <v>7</v>
      </c>
      <c r="C36" s="13"/>
      <c r="D36" s="14"/>
      <c r="E36" s="27"/>
      <c r="F36" s="27"/>
      <c r="G36" s="45"/>
      <c r="I36" s="1"/>
      <c r="J36" s="1"/>
      <c r="K36" s="1"/>
      <c r="L36" s="1"/>
      <c r="M36" s="1"/>
      <c r="N36" s="1"/>
    </row>
    <row r="37" spans="1:14" x14ac:dyDescent="0.25">
      <c r="A37" s="16">
        <v>1.1000000000000001</v>
      </c>
      <c r="B37" s="16" t="s">
        <v>62</v>
      </c>
      <c r="C37" s="18">
        <v>64</v>
      </c>
      <c r="D37" s="19" t="s">
        <v>8</v>
      </c>
      <c r="E37" s="20"/>
      <c r="F37" s="20"/>
      <c r="G37" s="37"/>
      <c r="I37" s="1"/>
      <c r="J37" s="1"/>
      <c r="K37" s="1"/>
      <c r="L37" s="1"/>
      <c r="M37" s="1"/>
      <c r="N37" s="1"/>
    </row>
    <row r="38" spans="1:14" x14ac:dyDescent="0.25">
      <c r="A38" s="16">
        <v>1.2</v>
      </c>
      <c r="B38" s="16" t="s">
        <v>63</v>
      </c>
      <c r="C38" s="18">
        <v>64</v>
      </c>
      <c r="D38" s="19" t="s">
        <v>11</v>
      </c>
      <c r="E38" s="20"/>
      <c r="F38" s="20"/>
      <c r="G38" s="37"/>
      <c r="I38" s="1"/>
      <c r="J38" s="1"/>
      <c r="K38" s="1"/>
      <c r="L38" s="1"/>
      <c r="M38" s="1"/>
      <c r="N38" s="1"/>
    </row>
    <row r="39" spans="1:14" ht="30" x14ac:dyDescent="0.25">
      <c r="A39" s="16">
        <v>1.3</v>
      </c>
      <c r="B39" s="17" t="s">
        <v>64</v>
      </c>
      <c r="C39" s="18">
        <v>8.9600000000000009</v>
      </c>
      <c r="D39" s="19" t="s">
        <v>9</v>
      </c>
      <c r="E39" s="20"/>
      <c r="F39" s="20"/>
      <c r="G39" s="37"/>
      <c r="I39" s="1"/>
      <c r="J39" s="1"/>
      <c r="K39" s="1"/>
      <c r="L39" s="1"/>
      <c r="M39" s="1"/>
      <c r="N39" s="1"/>
    </row>
    <row r="40" spans="1:14" x14ac:dyDescent="0.25">
      <c r="A40" s="16">
        <v>1.4</v>
      </c>
      <c r="B40" s="16" t="s">
        <v>65</v>
      </c>
      <c r="C40" s="18">
        <v>64</v>
      </c>
      <c r="D40" s="19" t="s">
        <v>8</v>
      </c>
      <c r="E40" s="20"/>
      <c r="F40" s="20"/>
      <c r="G40" s="37"/>
      <c r="I40" s="1"/>
      <c r="J40" s="1"/>
      <c r="K40" s="1"/>
      <c r="L40" s="1"/>
      <c r="M40" s="1"/>
      <c r="N40" s="1"/>
    </row>
    <row r="41" spans="1:14" x14ac:dyDescent="0.25">
      <c r="A41" s="16">
        <v>1.5</v>
      </c>
      <c r="B41" s="16" t="s">
        <v>26</v>
      </c>
      <c r="C41" s="18">
        <v>64</v>
      </c>
      <c r="D41" s="19" t="s">
        <v>11</v>
      </c>
      <c r="E41" s="20"/>
      <c r="F41" s="20"/>
      <c r="G41" s="37"/>
      <c r="I41" s="1"/>
      <c r="J41" s="1"/>
      <c r="K41" s="1"/>
      <c r="L41" s="1"/>
      <c r="M41" s="1"/>
      <c r="N41" s="1"/>
    </row>
    <row r="42" spans="1:14" x14ac:dyDescent="0.25">
      <c r="A42" s="16"/>
      <c r="B42" s="16"/>
      <c r="C42" s="18"/>
      <c r="D42" s="19"/>
      <c r="E42" s="20"/>
      <c r="F42" s="20"/>
      <c r="G42" s="37">
        <f>F37+F38+F39+F40+F41</f>
        <v>0</v>
      </c>
      <c r="I42" s="1"/>
      <c r="J42" s="1"/>
      <c r="K42" s="1"/>
      <c r="L42" s="1"/>
      <c r="M42" s="80"/>
      <c r="N42" s="1"/>
    </row>
    <row r="43" spans="1:14" x14ac:dyDescent="0.25">
      <c r="A43" s="12">
        <v>2</v>
      </c>
      <c r="B43" s="12" t="s">
        <v>10</v>
      </c>
      <c r="C43" s="13"/>
      <c r="D43" s="14"/>
      <c r="E43" s="27"/>
      <c r="F43" s="27"/>
      <c r="G43" s="45"/>
      <c r="I43" s="1"/>
      <c r="J43" s="1"/>
      <c r="K43" s="1"/>
      <c r="L43" s="1"/>
      <c r="M43" s="80"/>
      <c r="N43" s="1"/>
    </row>
    <row r="44" spans="1:14" ht="30" x14ac:dyDescent="0.25">
      <c r="A44" s="16">
        <v>2.1</v>
      </c>
      <c r="B44" s="17" t="s">
        <v>27</v>
      </c>
      <c r="C44" s="18">
        <v>12.8</v>
      </c>
      <c r="D44" s="19" t="s">
        <v>9</v>
      </c>
      <c r="E44" s="20"/>
      <c r="F44" s="20"/>
      <c r="G44" s="37"/>
      <c r="I44" s="1"/>
      <c r="J44" s="1"/>
      <c r="K44" s="1"/>
      <c r="L44" s="1"/>
      <c r="M44" s="80"/>
      <c r="N44" s="1"/>
    </row>
    <row r="45" spans="1:14" ht="30" x14ac:dyDescent="0.25">
      <c r="A45" s="16">
        <v>2.2000000000000002</v>
      </c>
      <c r="B45" s="17" t="s">
        <v>20</v>
      </c>
      <c r="C45" s="18">
        <v>64</v>
      </c>
      <c r="D45" s="19" t="s">
        <v>8</v>
      </c>
      <c r="E45" s="20"/>
      <c r="F45" s="20"/>
      <c r="G45" s="37"/>
      <c r="I45" s="1"/>
      <c r="J45" s="1"/>
      <c r="K45" s="1"/>
      <c r="L45" s="1"/>
      <c r="M45" s="110"/>
      <c r="N45" s="1"/>
    </row>
    <row r="46" spans="1:14" ht="30" x14ac:dyDescent="0.25">
      <c r="A46" s="16">
        <v>2.2999999999999998</v>
      </c>
      <c r="B46" s="17" t="s">
        <v>21</v>
      </c>
      <c r="C46" s="18">
        <v>64</v>
      </c>
      <c r="D46" s="19" t="s">
        <v>11</v>
      </c>
      <c r="E46" s="20"/>
      <c r="F46" s="20"/>
      <c r="G46" s="37"/>
      <c r="I46" s="1"/>
      <c r="J46" s="1"/>
      <c r="K46" s="1"/>
      <c r="L46" s="1"/>
      <c r="M46" s="1"/>
      <c r="N46" s="1"/>
    </row>
    <row r="47" spans="1:14" x14ac:dyDescent="0.25">
      <c r="A47" s="16"/>
      <c r="B47" s="16"/>
      <c r="C47" s="18"/>
      <c r="D47" s="19"/>
      <c r="E47" s="20"/>
      <c r="F47" s="20"/>
      <c r="G47" s="37">
        <f>F44+F45+F46</f>
        <v>0</v>
      </c>
      <c r="I47" s="1"/>
      <c r="J47" s="1"/>
      <c r="K47" s="1"/>
      <c r="L47" s="1"/>
      <c r="M47" s="1"/>
      <c r="N47" s="1"/>
    </row>
    <row r="48" spans="1:14" x14ac:dyDescent="0.25">
      <c r="A48" s="12">
        <v>3</v>
      </c>
      <c r="B48" s="12" t="s">
        <v>12</v>
      </c>
      <c r="C48" s="13"/>
      <c r="D48" s="14"/>
      <c r="E48" s="27"/>
      <c r="F48" s="27"/>
      <c r="G48" s="45"/>
      <c r="I48" s="1"/>
      <c r="J48" s="1"/>
      <c r="K48" s="1"/>
      <c r="L48" s="1"/>
      <c r="M48" s="1"/>
      <c r="N48" s="1"/>
    </row>
    <row r="49" spans="1:14" x14ac:dyDescent="0.25">
      <c r="A49" s="16">
        <v>3.1</v>
      </c>
      <c r="B49" s="16" t="s">
        <v>24</v>
      </c>
      <c r="C49" s="18">
        <v>1</v>
      </c>
      <c r="D49" s="19" t="s">
        <v>13</v>
      </c>
      <c r="E49" s="20"/>
      <c r="F49" s="20"/>
      <c r="G49" s="37"/>
      <c r="I49" s="1"/>
      <c r="J49" s="1"/>
      <c r="K49" s="1"/>
      <c r="L49" s="1"/>
      <c r="M49" s="1"/>
      <c r="N49" s="1"/>
    </row>
    <row r="50" spans="1:14" x14ac:dyDescent="0.25">
      <c r="A50" s="16"/>
      <c r="B50" s="16"/>
      <c r="C50" s="18"/>
      <c r="D50" s="19"/>
      <c r="E50" s="20"/>
      <c r="F50" s="20"/>
      <c r="G50" s="37">
        <f>F49</f>
        <v>0</v>
      </c>
      <c r="I50" s="1"/>
      <c r="J50" s="1"/>
      <c r="K50" s="1"/>
      <c r="L50" s="1"/>
      <c r="M50" s="1"/>
      <c r="N50" s="1"/>
    </row>
    <row r="51" spans="1:14" x14ac:dyDescent="0.25">
      <c r="A51" s="84"/>
      <c r="B51" s="85"/>
      <c r="C51" s="85"/>
      <c r="D51" s="85"/>
      <c r="E51" s="85"/>
      <c r="F51" s="85"/>
      <c r="G51" s="86"/>
      <c r="I51" s="1"/>
      <c r="J51" s="1"/>
      <c r="K51" s="1"/>
      <c r="L51" s="1"/>
      <c r="M51" s="1"/>
      <c r="N51" s="1"/>
    </row>
    <row r="52" spans="1:14" x14ac:dyDescent="0.25">
      <c r="A52" s="81" t="s">
        <v>71</v>
      </c>
      <c r="B52" s="82"/>
      <c r="C52" s="82"/>
      <c r="D52" s="82"/>
      <c r="E52" s="82"/>
      <c r="F52" s="82"/>
      <c r="G52" s="83"/>
      <c r="I52" s="1"/>
      <c r="J52" s="1"/>
      <c r="K52" s="1"/>
      <c r="L52" s="1"/>
      <c r="M52" s="1"/>
      <c r="N52" s="1"/>
    </row>
    <row r="53" spans="1:14" x14ac:dyDescent="0.25">
      <c r="A53" s="12">
        <v>1</v>
      </c>
      <c r="B53" s="12" t="s">
        <v>7</v>
      </c>
      <c r="C53" s="42"/>
      <c r="D53" s="43"/>
      <c r="E53" s="72"/>
      <c r="F53" s="72"/>
      <c r="G53" s="45"/>
      <c r="I53" s="1"/>
      <c r="J53" s="1"/>
      <c r="K53" s="1"/>
      <c r="L53" s="1"/>
      <c r="M53" s="1"/>
      <c r="N53" s="1"/>
    </row>
    <row r="54" spans="1:14" x14ac:dyDescent="0.25">
      <c r="A54" s="16">
        <v>1.1000000000000001</v>
      </c>
      <c r="B54" s="17" t="s">
        <v>30</v>
      </c>
      <c r="C54" s="18">
        <v>200</v>
      </c>
      <c r="D54" s="19" t="s">
        <v>11</v>
      </c>
      <c r="E54" s="20"/>
      <c r="F54" s="21"/>
      <c r="G54" s="37"/>
      <c r="I54" s="1"/>
      <c r="J54" s="1"/>
      <c r="K54" s="1"/>
      <c r="L54" s="1"/>
      <c r="M54" s="1"/>
      <c r="N54" s="1"/>
    </row>
    <row r="55" spans="1:14" x14ac:dyDescent="0.25">
      <c r="A55" s="16">
        <v>1.2</v>
      </c>
      <c r="B55" s="17" t="s">
        <v>66</v>
      </c>
      <c r="C55" s="18">
        <v>1</v>
      </c>
      <c r="D55" s="19" t="s">
        <v>39</v>
      </c>
      <c r="E55" s="20"/>
      <c r="F55" s="21"/>
      <c r="G55" s="37"/>
      <c r="I55" s="1"/>
      <c r="J55" s="1"/>
      <c r="K55" s="1"/>
      <c r="L55" s="1"/>
      <c r="M55" s="1"/>
      <c r="N55" s="1"/>
    </row>
    <row r="56" spans="1:14" x14ac:dyDescent="0.25">
      <c r="A56" s="16">
        <v>1.3</v>
      </c>
      <c r="B56" s="17" t="s">
        <v>67</v>
      </c>
      <c r="C56" s="18">
        <v>50</v>
      </c>
      <c r="D56" s="19" t="s">
        <v>8</v>
      </c>
      <c r="E56" s="20"/>
      <c r="F56" s="21"/>
      <c r="G56" s="37"/>
      <c r="I56" s="1"/>
      <c r="J56" s="1"/>
      <c r="K56" s="1"/>
      <c r="L56" s="1"/>
      <c r="M56" s="1"/>
      <c r="N56" s="1"/>
    </row>
    <row r="57" spans="1:14" x14ac:dyDescent="0.25">
      <c r="A57" s="16">
        <v>1.4</v>
      </c>
      <c r="B57" s="17" t="s">
        <v>68</v>
      </c>
      <c r="C57" s="18">
        <v>50</v>
      </c>
      <c r="D57" s="19" t="s">
        <v>11</v>
      </c>
      <c r="E57" s="20"/>
      <c r="F57" s="21"/>
      <c r="G57" s="37"/>
      <c r="I57" s="1"/>
      <c r="J57" s="1"/>
      <c r="K57" s="1"/>
      <c r="L57" s="1"/>
      <c r="M57" s="1"/>
      <c r="N57" s="1"/>
    </row>
    <row r="58" spans="1:14" x14ac:dyDescent="0.25">
      <c r="A58" s="16">
        <v>1.5</v>
      </c>
      <c r="B58" s="17" t="s">
        <v>26</v>
      </c>
      <c r="C58" s="18">
        <v>200</v>
      </c>
      <c r="D58" s="19" t="s">
        <v>11</v>
      </c>
      <c r="E58" s="20"/>
      <c r="F58" s="21"/>
      <c r="G58" s="37"/>
      <c r="I58" s="1"/>
      <c r="J58" s="1"/>
      <c r="K58" s="1"/>
      <c r="L58" s="1"/>
      <c r="M58" s="1"/>
      <c r="N58" s="1"/>
    </row>
    <row r="59" spans="1:14" x14ac:dyDescent="0.25">
      <c r="A59" s="16">
        <v>1.6</v>
      </c>
      <c r="B59" s="17" t="s">
        <v>69</v>
      </c>
      <c r="C59" s="18">
        <v>275</v>
      </c>
      <c r="D59" s="19" t="s">
        <v>8</v>
      </c>
      <c r="E59" s="20"/>
      <c r="F59" s="21"/>
      <c r="G59" s="37"/>
      <c r="I59" s="1"/>
      <c r="J59" s="1"/>
      <c r="K59" s="1"/>
      <c r="L59" s="1"/>
      <c r="M59" s="1"/>
      <c r="N59" s="1"/>
    </row>
    <row r="60" spans="1:14" x14ac:dyDescent="0.25">
      <c r="A60" s="16">
        <v>1.7</v>
      </c>
      <c r="B60" s="17" t="s">
        <v>70</v>
      </c>
      <c r="C60" s="18">
        <v>11</v>
      </c>
      <c r="D60" s="19" t="s">
        <v>9</v>
      </c>
      <c r="E60" s="20"/>
      <c r="F60" s="21"/>
      <c r="G60" s="37"/>
      <c r="I60" s="1"/>
      <c r="J60" s="1"/>
      <c r="K60" s="1"/>
      <c r="L60" s="1"/>
      <c r="M60" s="1"/>
      <c r="N60" s="1"/>
    </row>
    <row r="61" spans="1:14" ht="30" x14ac:dyDescent="0.25">
      <c r="A61" s="16">
        <v>1.8</v>
      </c>
      <c r="B61" s="17" t="s">
        <v>31</v>
      </c>
      <c r="C61" s="18">
        <v>6</v>
      </c>
      <c r="D61" s="19" t="s">
        <v>9</v>
      </c>
      <c r="E61" s="20"/>
      <c r="F61" s="21"/>
      <c r="G61" s="37"/>
      <c r="I61" s="1"/>
      <c r="J61" s="1"/>
      <c r="K61" s="1"/>
      <c r="L61" s="1"/>
      <c r="M61" s="1"/>
      <c r="N61" s="1"/>
    </row>
    <row r="62" spans="1:14" x14ac:dyDescent="0.25">
      <c r="A62" s="16"/>
      <c r="B62" s="16"/>
      <c r="C62" s="18"/>
      <c r="D62" s="19"/>
      <c r="E62" s="20"/>
      <c r="F62" s="21"/>
      <c r="G62" s="37">
        <f>F54+F55+F56+F57+F58+F59+F60+F61</f>
        <v>0</v>
      </c>
      <c r="I62" s="80"/>
      <c r="J62" s="1"/>
      <c r="K62" s="1"/>
      <c r="L62" s="1"/>
      <c r="M62" s="1"/>
      <c r="N62" s="1"/>
    </row>
    <row r="63" spans="1:14" x14ac:dyDescent="0.25">
      <c r="A63" s="12">
        <v>2</v>
      </c>
      <c r="B63" s="12" t="s">
        <v>10</v>
      </c>
      <c r="C63" s="42"/>
      <c r="D63" s="43"/>
      <c r="E63" s="72"/>
      <c r="F63" s="28"/>
      <c r="G63" s="45"/>
      <c r="I63" s="80"/>
      <c r="J63" s="1"/>
      <c r="K63" s="1"/>
      <c r="L63" s="1"/>
      <c r="M63" s="1"/>
      <c r="N63" s="1"/>
    </row>
    <row r="64" spans="1:14" ht="30" x14ac:dyDescent="0.25">
      <c r="A64" s="16">
        <v>2.1</v>
      </c>
      <c r="B64" s="17" t="s">
        <v>27</v>
      </c>
      <c r="C64" s="18">
        <v>57.75</v>
      </c>
      <c r="D64" s="19" t="s">
        <v>9</v>
      </c>
      <c r="E64" s="20"/>
      <c r="F64" s="21"/>
      <c r="G64" s="37"/>
      <c r="I64" s="80"/>
      <c r="J64" s="1"/>
      <c r="K64" s="1"/>
      <c r="L64" s="1"/>
      <c r="M64" s="1"/>
      <c r="N64" s="1"/>
    </row>
    <row r="65" spans="1:14" ht="30" x14ac:dyDescent="0.25">
      <c r="A65" s="16">
        <v>2.2000000000000002</v>
      </c>
      <c r="B65" s="17" t="s">
        <v>20</v>
      </c>
      <c r="C65" s="18">
        <v>275</v>
      </c>
      <c r="D65" s="19" t="s">
        <v>8</v>
      </c>
      <c r="E65" s="20"/>
      <c r="F65" s="21"/>
      <c r="G65" s="37"/>
      <c r="I65" s="110"/>
      <c r="J65" s="1"/>
      <c r="K65" s="1"/>
      <c r="L65" s="1"/>
      <c r="M65" s="1"/>
      <c r="N65" s="1"/>
    </row>
    <row r="66" spans="1:14" ht="30" x14ac:dyDescent="0.25">
      <c r="A66" s="16">
        <v>2.2999999999999998</v>
      </c>
      <c r="B66" s="17" t="s">
        <v>21</v>
      </c>
      <c r="C66" s="18">
        <v>200</v>
      </c>
      <c r="D66" s="19" t="s">
        <v>11</v>
      </c>
      <c r="E66" s="20"/>
      <c r="F66" s="21"/>
      <c r="G66" s="37"/>
      <c r="I66" s="1"/>
      <c r="J66" s="1"/>
      <c r="K66" s="1"/>
      <c r="L66" s="1"/>
      <c r="M66" s="1"/>
      <c r="N66" s="1"/>
    </row>
    <row r="67" spans="1:14" x14ac:dyDescent="0.25">
      <c r="A67" s="16"/>
      <c r="B67" s="16"/>
      <c r="C67" s="18"/>
      <c r="D67" s="19"/>
      <c r="E67" s="20"/>
      <c r="F67" s="21"/>
      <c r="G67" s="37">
        <f>F64+F65+F66</f>
        <v>0</v>
      </c>
      <c r="I67" s="1"/>
      <c r="J67" s="1"/>
      <c r="K67" s="1"/>
      <c r="L67" s="1"/>
      <c r="M67" s="1"/>
      <c r="N67" s="1"/>
    </row>
    <row r="68" spans="1:14" x14ac:dyDescent="0.25">
      <c r="A68" s="12">
        <v>3</v>
      </c>
      <c r="B68" s="12" t="s">
        <v>12</v>
      </c>
      <c r="C68" s="42"/>
      <c r="D68" s="43"/>
      <c r="E68" s="72"/>
      <c r="F68" s="28"/>
      <c r="G68" s="45"/>
      <c r="I68" s="1"/>
      <c r="J68" s="1"/>
      <c r="K68" s="1"/>
      <c r="L68" s="1"/>
      <c r="M68" s="1"/>
      <c r="N68" s="1"/>
    </row>
    <row r="69" spans="1:14" x14ac:dyDescent="0.25">
      <c r="A69" s="16">
        <v>3.1</v>
      </c>
      <c r="B69" s="16" t="s">
        <v>24</v>
      </c>
      <c r="C69" s="18">
        <v>1</v>
      </c>
      <c r="D69" s="19" t="s">
        <v>11</v>
      </c>
      <c r="E69" s="20"/>
      <c r="F69" s="21"/>
      <c r="G69" s="37"/>
      <c r="I69" s="1"/>
      <c r="J69" s="1"/>
      <c r="K69" s="1"/>
      <c r="L69" s="1"/>
      <c r="M69" s="1"/>
      <c r="N69" s="1"/>
    </row>
    <row r="70" spans="1:14" x14ac:dyDescent="0.25">
      <c r="A70" s="16"/>
      <c r="B70" s="16"/>
      <c r="C70" s="18"/>
      <c r="D70" s="19"/>
      <c r="E70" s="20"/>
      <c r="F70" s="20"/>
      <c r="G70" s="37">
        <f>F69</f>
        <v>0</v>
      </c>
      <c r="I70" s="1"/>
      <c r="J70" s="1"/>
      <c r="K70" s="1"/>
      <c r="L70" s="1"/>
      <c r="M70" s="1"/>
      <c r="N70" s="1"/>
    </row>
    <row r="71" spans="1:14" x14ac:dyDescent="0.25">
      <c r="A71" s="87"/>
      <c r="B71" s="88"/>
      <c r="C71" s="88"/>
      <c r="D71" s="88"/>
      <c r="E71" s="88"/>
      <c r="F71" s="88"/>
      <c r="G71" s="89"/>
      <c r="I71" s="1"/>
      <c r="J71" s="1"/>
      <c r="K71" s="1"/>
      <c r="L71" s="1"/>
      <c r="M71" s="1"/>
      <c r="N71" s="1"/>
    </row>
    <row r="72" spans="1:14" x14ac:dyDescent="0.25">
      <c r="A72" s="81" t="s">
        <v>48</v>
      </c>
      <c r="B72" s="90"/>
      <c r="C72" s="90"/>
      <c r="D72" s="90"/>
      <c r="E72" s="90"/>
      <c r="F72" s="90"/>
      <c r="G72" s="91"/>
      <c r="I72" s="1"/>
      <c r="J72" s="1"/>
      <c r="K72" s="1"/>
      <c r="L72" s="1"/>
      <c r="M72" s="1"/>
      <c r="N72" s="1"/>
    </row>
    <row r="73" spans="1:14" x14ac:dyDescent="0.25">
      <c r="A73" s="38">
        <v>1</v>
      </c>
      <c r="B73" s="38" t="s">
        <v>36</v>
      </c>
      <c r="C73" s="18"/>
      <c r="D73" s="19"/>
      <c r="E73" s="18"/>
      <c r="F73" s="39"/>
      <c r="G73" s="40"/>
      <c r="I73" s="1"/>
      <c r="J73" s="1"/>
      <c r="K73" s="1"/>
      <c r="L73" s="1"/>
      <c r="M73" s="1"/>
      <c r="N73" s="1"/>
    </row>
    <row r="74" spans="1:14" x14ac:dyDescent="0.25">
      <c r="A74" s="16">
        <v>1.1000000000000001</v>
      </c>
      <c r="B74" s="16" t="s">
        <v>37</v>
      </c>
      <c r="C74" s="18">
        <v>1</v>
      </c>
      <c r="D74" s="19" t="s">
        <v>39</v>
      </c>
      <c r="E74" s="73"/>
      <c r="F74" s="74"/>
      <c r="G74" s="40"/>
      <c r="I74" s="80"/>
      <c r="J74" s="1"/>
      <c r="K74" s="1"/>
      <c r="L74" s="1"/>
      <c r="M74" s="1"/>
      <c r="N74" s="1"/>
    </row>
    <row r="75" spans="1:14" x14ac:dyDescent="0.25">
      <c r="A75" s="16">
        <v>1.2</v>
      </c>
      <c r="B75" s="16" t="s">
        <v>38</v>
      </c>
      <c r="C75" s="18">
        <v>16.8</v>
      </c>
      <c r="D75" s="19" t="s">
        <v>11</v>
      </c>
      <c r="E75" s="73"/>
      <c r="F75" s="74"/>
      <c r="G75" s="40"/>
      <c r="I75" s="80"/>
      <c r="J75" s="1"/>
      <c r="K75" s="1"/>
      <c r="L75" s="1"/>
      <c r="M75" s="1"/>
      <c r="N75" s="1"/>
    </row>
    <row r="76" spans="1:14" x14ac:dyDescent="0.25">
      <c r="A76" s="16"/>
      <c r="B76" s="16"/>
      <c r="C76" s="18"/>
      <c r="D76" s="19"/>
      <c r="E76" s="18"/>
      <c r="F76" s="39"/>
      <c r="G76" s="37">
        <f>F74+F75</f>
        <v>0</v>
      </c>
      <c r="I76" s="80"/>
      <c r="J76" s="1"/>
      <c r="K76" s="1"/>
      <c r="L76" s="1"/>
      <c r="M76" s="1"/>
      <c r="N76" s="1"/>
    </row>
    <row r="77" spans="1:14" x14ac:dyDescent="0.25">
      <c r="A77" s="12">
        <v>2</v>
      </c>
      <c r="B77" s="12" t="s">
        <v>40</v>
      </c>
      <c r="C77" s="13"/>
      <c r="D77" s="14"/>
      <c r="E77" s="13"/>
      <c r="F77" s="41"/>
      <c r="G77" s="45"/>
      <c r="I77" s="80"/>
      <c r="J77" s="1"/>
      <c r="K77" s="1"/>
      <c r="L77" s="1"/>
      <c r="M77" s="1"/>
      <c r="N77" s="1"/>
    </row>
    <row r="78" spans="1:14" x14ac:dyDescent="0.25">
      <c r="A78" s="16">
        <v>2.1</v>
      </c>
      <c r="B78" s="16" t="s">
        <v>41</v>
      </c>
      <c r="C78" s="18">
        <v>10.08</v>
      </c>
      <c r="D78" s="19" t="s">
        <v>9</v>
      </c>
      <c r="E78" s="73"/>
      <c r="F78" s="74"/>
      <c r="G78" s="40"/>
      <c r="I78" s="80"/>
      <c r="J78" s="1"/>
      <c r="K78" s="1"/>
      <c r="L78" s="1"/>
      <c r="M78" s="1"/>
      <c r="N78" s="1"/>
    </row>
    <row r="79" spans="1:14" x14ac:dyDescent="0.25">
      <c r="A79" s="16">
        <v>2.2000000000000002</v>
      </c>
      <c r="B79" s="16" t="s">
        <v>42</v>
      </c>
      <c r="C79" s="18">
        <v>12.6</v>
      </c>
      <c r="D79" s="19" t="s">
        <v>9</v>
      </c>
      <c r="E79" s="73"/>
      <c r="F79" s="74"/>
      <c r="G79" s="40"/>
      <c r="I79" s="80"/>
      <c r="J79" s="1"/>
      <c r="K79" s="1"/>
      <c r="L79" s="1"/>
      <c r="M79" s="1"/>
      <c r="N79" s="1"/>
    </row>
    <row r="80" spans="1:14" x14ac:dyDescent="0.25">
      <c r="A80" s="16"/>
      <c r="B80" s="16"/>
      <c r="C80" s="18"/>
      <c r="D80" s="19"/>
      <c r="E80" s="18"/>
      <c r="F80" s="39"/>
      <c r="G80" s="37">
        <f>F78+F79</f>
        <v>0</v>
      </c>
      <c r="I80" s="80"/>
      <c r="J80" s="1"/>
      <c r="K80" s="1"/>
      <c r="L80" s="1"/>
      <c r="M80" s="1"/>
      <c r="N80" s="1"/>
    </row>
    <row r="81" spans="1:14" x14ac:dyDescent="0.25">
      <c r="A81" s="12">
        <v>3</v>
      </c>
      <c r="B81" s="12" t="s">
        <v>43</v>
      </c>
      <c r="C81" s="13"/>
      <c r="D81" s="14"/>
      <c r="E81" s="13"/>
      <c r="F81" s="41"/>
      <c r="G81" s="45"/>
      <c r="I81" s="80"/>
      <c r="J81" s="1"/>
      <c r="K81" s="1"/>
      <c r="L81" s="1"/>
      <c r="M81" s="1"/>
      <c r="N81" s="1"/>
    </row>
    <row r="82" spans="1:14" x14ac:dyDescent="0.25">
      <c r="A82" s="16">
        <v>3.03</v>
      </c>
      <c r="B82" s="16" t="s">
        <v>44</v>
      </c>
      <c r="C82" s="18">
        <v>6.72</v>
      </c>
      <c r="D82" s="19" t="s">
        <v>9</v>
      </c>
      <c r="E82" s="73"/>
      <c r="F82" s="74"/>
      <c r="G82" s="40"/>
      <c r="I82" s="80"/>
      <c r="J82" s="1"/>
      <c r="K82" s="1"/>
      <c r="L82" s="1"/>
      <c r="M82" s="1"/>
      <c r="N82" s="1"/>
    </row>
    <row r="83" spans="1:14" x14ac:dyDescent="0.25">
      <c r="A83" s="16">
        <v>3.04</v>
      </c>
      <c r="B83" s="16" t="s">
        <v>45</v>
      </c>
      <c r="C83" s="18">
        <v>3.36</v>
      </c>
      <c r="D83" s="19" t="s">
        <v>9</v>
      </c>
      <c r="E83" s="73"/>
      <c r="F83" s="74"/>
      <c r="G83" s="40"/>
      <c r="I83" s="80"/>
      <c r="J83" s="1"/>
      <c r="K83" s="1"/>
      <c r="L83" s="1"/>
      <c r="M83" s="1"/>
      <c r="N83" s="1"/>
    </row>
    <row r="84" spans="1:14" x14ac:dyDescent="0.25">
      <c r="A84" s="16"/>
      <c r="B84" s="16"/>
      <c r="C84" s="18"/>
      <c r="D84" s="19"/>
      <c r="E84" s="18"/>
      <c r="F84" s="39"/>
      <c r="G84" s="37">
        <f>F82+F83</f>
        <v>0</v>
      </c>
      <c r="I84" s="80"/>
      <c r="J84" s="1"/>
      <c r="K84" s="1"/>
      <c r="L84" s="1"/>
      <c r="M84" s="1"/>
      <c r="N84" s="1"/>
    </row>
    <row r="85" spans="1:14" x14ac:dyDescent="0.25">
      <c r="A85" s="12">
        <v>4</v>
      </c>
      <c r="B85" s="12" t="s">
        <v>46</v>
      </c>
      <c r="C85" s="13"/>
      <c r="D85" s="14"/>
      <c r="E85" s="13"/>
      <c r="F85" s="41"/>
      <c r="G85" s="45"/>
      <c r="I85" s="80"/>
      <c r="J85" s="1"/>
      <c r="K85" s="1"/>
      <c r="L85" s="1"/>
      <c r="M85" s="1"/>
      <c r="N85" s="1"/>
    </row>
    <row r="86" spans="1:14" x14ac:dyDescent="0.25">
      <c r="A86" s="16">
        <v>4.01</v>
      </c>
      <c r="B86" s="16" t="s">
        <v>47</v>
      </c>
      <c r="C86" s="18">
        <v>16.8</v>
      </c>
      <c r="D86" s="19" t="s">
        <v>8</v>
      </c>
      <c r="E86" s="73"/>
      <c r="F86" s="74"/>
      <c r="G86" s="40"/>
      <c r="I86" s="110"/>
      <c r="J86" s="1"/>
      <c r="K86" s="1"/>
      <c r="L86" s="1"/>
      <c r="M86" s="1"/>
      <c r="N86" s="1"/>
    </row>
    <row r="87" spans="1:14" x14ac:dyDescent="0.25">
      <c r="A87" s="16"/>
      <c r="B87" s="16"/>
      <c r="C87" s="18"/>
      <c r="D87" s="19"/>
      <c r="E87" s="18"/>
      <c r="F87" s="39"/>
      <c r="G87" s="37">
        <f>F86</f>
        <v>0</v>
      </c>
      <c r="I87" s="1"/>
      <c r="J87" s="1"/>
      <c r="K87" s="1"/>
      <c r="L87" s="1"/>
      <c r="M87" s="1"/>
      <c r="N87" s="1"/>
    </row>
    <row r="88" spans="1:14" x14ac:dyDescent="0.25">
      <c r="A88" s="107" t="s">
        <v>49</v>
      </c>
      <c r="B88" s="108"/>
      <c r="C88" s="108"/>
      <c r="D88" s="108"/>
      <c r="E88" s="108"/>
      <c r="F88" s="108"/>
      <c r="G88" s="109"/>
      <c r="I88" s="1"/>
      <c r="J88" s="1"/>
      <c r="K88" s="1"/>
      <c r="L88" s="1"/>
      <c r="M88" s="1"/>
      <c r="N88" s="1"/>
    </row>
    <row r="89" spans="1:14" x14ac:dyDescent="0.25">
      <c r="A89" s="12">
        <v>1</v>
      </c>
      <c r="B89" s="12" t="s">
        <v>36</v>
      </c>
      <c r="C89" s="42"/>
      <c r="D89" s="43"/>
      <c r="E89" s="42"/>
      <c r="F89" s="44"/>
      <c r="G89" s="45"/>
      <c r="I89" s="1"/>
      <c r="J89" s="1"/>
      <c r="K89" s="1"/>
      <c r="L89" s="1"/>
      <c r="M89" s="1"/>
      <c r="N89" s="1"/>
    </row>
    <row r="90" spans="1:14" x14ac:dyDescent="0.25">
      <c r="A90" s="16">
        <v>1.1000000000000001</v>
      </c>
      <c r="B90" s="16" t="s">
        <v>37</v>
      </c>
      <c r="C90" s="18">
        <v>1</v>
      </c>
      <c r="D90" s="19" t="s">
        <v>39</v>
      </c>
      <c r="E90" s="73"/>
      <c r="F90" s="74"/>
      <c r="G90" s="40"/>
      <c r="I90" s="1"/>
      <c r="J90" s="1"/>
      <c r="K90" s="1"/>
      <c r="L90" s="1"/>
      <c r="M90" s="1"/>
      <c r="N90" s="1"/>
    </row>
    <row r="91" spans="1:14" x14ac:dyDescent="0.25">
      <c r="A91" s="16">
        <v>1.2</v>
      </c>
      <c r="B91" s="16" t="s">
        <v>38</v>
      </c>
      <c r="C91" s="18">
        <v>16.8</v>
      </c>
      <c r="D91" s="19" t="s">
        <v>11</v>
      </c>
      <c r="E91" s="73"/>
      <c r="F91" s="74"/>
      <c r="G91" s="40"/>
      <c r="I91" s="1"/>
      <c r="J91" s="1"/>
      <c r="K91" s="1"/>
      <c r="L91" s="1"/>
      <c r="M91" s="1"/>
      <c r="N91" s="1"/>
    </row>
    <row r="92" spans="1:14" x14ac:dyDescent="0.25">
      <c r="A92" s="16"/>
      <c r="B92" s="16"/>
      <c r="C92" s="18"/>
      <c r="D92" s="19"/>
      <c r="E92" s="18"/>
      <c r="F92" s="39"/>
      <c r="G92" s="37">
        <f>F90+F91</f>
        <v>0</v>
      </c>
      <c r="I92" s="1"/>
      <c r="J92" s="1"/>
      <c r="K92" s="1"/>
      <c r="L92" s="1"/>
      <c r="M92" s="1"/>
      <c r="N92" s="1"/>
    </row>
    <row r="93" spans="1:14" x14ac:dyDescent="0.25">
      <c r="A93" s="12">
        <v>2</v>
      </c>
      <c r="B93" s="12" t="s">
        <v>40</v>
      </c>
      <c r="C93" s="42"/>
      <c r="D93" s="43"/>
      <c r="E93" s="42"/>
      <c r="F93" s="44"/>
      <c r="G93" s="45"/>
      <c r="I93" s="1"/>
      <c r="J93" s="1"/>
      <c r="K93" s="1"/>
      <c r="L93" s="1"/>
      <c r="M93" s="1"/>
      <c r="N93" s="1"/>
    </row>
    <row r="94" spans="1:14" x14ac:dyDescent="0.25">
      <c r="A94" s="16">
        <v>2.1</v>
      </c>
      <c r="B94" s="16" t="s">
        <v>41</v>
      </c>
      <c r="C94" s="18">
        <v>10.08</v>
      </c>
      <c r="D94" s="19" t="s">
        <v>9</v>
      </c>
      <c r="E94" s="73"/>
      <c r="F94" s="74"/>
      <c r="G94" s="40"/>
      <c r="I94" s="1"/>
      <c r="J94" s="1"/>
      <c r="K94" s="1"/>
      <c r="L94" s="1"/>
      <c r="M94" s="1"/>
      <c r="N94" s="1"/>
    </row>
    <row r="95" spans="1:14" x14ac:dyDescent="0.25">
      <c r="A95" s="16">
        <v>2.2000000000000002</v>
      </c>
      <c r="B95" s="16" t="s">
        <v>42</v>
      </c>
      <c r="C95" s="18">
        <v>12.6</v>
      </c>
      <c r="D95" s="19" t="s">
        <v>9</v>
      </c>
      <c r="E95" s="73"/>
      <c r="F95" s="74"/>
      <c r="G95" s="40"/>
      <c r="I95" s="1"/>
      <c r="J95" s="1"/>
      <c r="K95" s="1"/>
      <c r="L95" s="1"/>
      <c r="M95" s="1"/>
      <c r="N95" s="1"/>
    </row>
    <row r="96" spans="1:14" x14ac:dyDescent="0.25">
      <c r="A96" s="16"/>
      <c r="B96" s="16"/>
      <c r="C96" s="18"/>
      <c r="D96" s="19"/>
      <c r="E96" s="18"/>
      <c r="F96" s="39"/>
      <c r="G96" s="37">
        <f>F94+F95</f>
        <v>0</v>
      </c>
      <c r="I96" s="1"/>
      <c r="J96" s="1"/>
      <c r="K96" s="1"/>
      <c r="L96" s="1"/>
      <c r="M96" s="1"/>
      <c r="N96" s="1"/>
    </row>
    <row r="97" spans="1:14" x14ac:dyDescent="0.25">
      <c r="A97" s="12">
        <v>3</v>
      </c>
      <c r="B97" s="12" t="s">
        <v>43</v>
      </c>
      <c r="C97" s="42"/>
      <c r="D97" s="43"/>
      <c r="E97" s="42"/>
      <c r="F97" s="44"/>
      <c r="G97" s="45"/>
      <c r="I97" s="1"/>
      <c r="J97" s="1"/>
      <c r="K97" s="1"/>
      <c r="L97" s="1"/>
      <c r="M97" s="1"/>
      <c r="N97" s="1"/>
    </row>
    <row r="98" spans="1:14" x14ac:dyDescent="0.25">
      <c r="A98" s="16">
        <v>3.03</v>
      </c>
      <c r="B98" s="16" t="s">
        <v>44</v>
      </c>
      <c r="C98" s="18">
        <v>6.72</v>
      </c>
      <c r="D98" s="19" t="s">
        <v>9</v>
      </c>
      <c r="E98" s="73"/>
      <c r="F98" s="74"/>
      <c r="G98" s="40"/>
      <c r="I98" s="1"/>
      <c r="J98" s="1"/>
      <c r="K98" s="1"/>
      <c r="L98" s="1"/>
      <c r="M98" s="1"/>
      <c r="N98" s="1"/>
    </row>
    <row r="99" spans="1:14" x14ac:dyDescent="0.25">
      <c r="A99" s="16">
        <v>3.04</v>
      </c>
      <c r="B99" s="16" t="s">
        <v>45</v>
      </c>
      <c r="C99" s="18">
        <v>3.36</v>
      </c>
      <c r="D99" s="19" t="s">
        <v>9</v>
      </c>
      <c r="E99" s="73"/>
      <c r="F99" s="74"/>
      <c r="G99" s="40"/>
      <c r="I99" s="1"/>
      <c r="J99" s="1"/>
      <c r="K99" s="1"/>
      <c r="L99" s="1"/>
      <c r="M99" s="1"/>
      <c r="N99" s="1"/>
    </row>
    <row r="100" spans="1:14" x14ac:dyDescent="0.25">
      <c r="A100" s="16"/>
      <c r="B100" s="16"/>
      <c r="C100" s="18"/>
      <c r="D100" s="19"/>
      <c r="E100" s="18"/>
      <c r="F100" s="39"/>
      <c r="G100" s="37">
        <f>F98+F99</f>
        <v>0</v>
      </c>
      <c r="I100" s="1"/>
      <c r="J100" s="1"/>
      <c r="K100" s="1"/>
      <c r="L100" s="1"/>
      <c r="M100" s="1"/>
      <c r="N100" s="1"/>
    </row>
    <row r="101" spans="1:14" x14ac:dyDescent="0.25">
      <c r="A101" s="12">
        <v>4</v>
      </c>
      <c r="B101" s="12" t="s">
        <v>46</v>
      </c>
      <c r="C101" s="42"/>
      <c r="D101" s="43"/>
      <c r="E101" s="42"/>
      <c r="F101" s="44"/>
      <c r="G101" s="45"/>
      <c r="I101" s="1"/>
      <c r="J101" s="1"/>
      <c r="K101" s="1"/>
      <c r="L101" s="1"/>
      <c r="M101" s="1"/>
      <c r="N101" s="1"/>
    </row>
    <row r="102" spans="1:14" x14ac:dyDescent="0.25">
      <c r="A102" s="16">
        <v>4.01</v>
      </c>
      <c r="B102" s="16" t="s">
        <v>47</v>
      </c>
      <c r="C102" s="18">
        <v>16.8</v>
      </c>
      <c r="D102" s="19" t="s">
        <v>8</v>
      </c>
      <c r="E102" s="73"/>
      <c r="F102" s="74"/>
      <c r="G102" s="40"/>
      <c r="I102" s="1"/>
      <c r="J102" s="1"/>
      <c r="K102" s="1"/>
      <c r="L102" s="1"/>
      <c r="M102" s="1"/>
      <c r="N102" s="1"/>
    </row>
    <row r="103" spans="1:14" x14ac:dyDescent="0.25">
      <c r="A103" s="16"/>
      <c r="B103" s="16"/>
      <c r="C103" s="18"/>
      <c r="D103" s="19"/>
      <c r="E103" s="18"/>
      <c r="F103" s="39"/>
      <c r="G103" s="37">
        <f>F102</f>
        <v>0</v>
      </c>
      <c r="I103" s="1"/>
      <c r="J103" s="1"/>
      <c r="K103" s="1"/>
      <c r="L103" s="1"/>
      <c r="M103" s="1"/>
      <c r="N103" s="1"/>
    </row>
    <row r="104" spans="1:14" x14ac:dyDescent="0.25">
      <c r="A104" s="107" t="s">
        <v>50</v>
      </c>
      <c r="B104" s="108"/>
      <c r="C104" s="108"/>
      <c r="D104" s="108"/>
      <c r="E104" s="108"/>
      <c r="F104" s="108"/>
      <c r="G104" s="109"/>
      <c r="I104" s="1"/>
      <c r="J104" s="1"/>
      <c r="K104" s="1"/>
      <c r="L104" s="1"/>
      <c r="M104" s="1"/>
      <c r="N104" s="1"/>
    </row>
    <row r="105" spans="1:14" x14ac:dyDescent="0.25">
      <c r="A105" s="12">
        <v>1</v>
      </c>
      <c r="B105" s="12" t="s">
        <v>36</v>
      </c>
      <c r="C105" s="13"/>
      <c r="D105" s="14"/>
      <c r="E105" s="13"/>
      <c r="F105" s="41"/>
      <c r="G105" s="36"/>
      <c r="I105" s="1"/>
      <c r="J105" s="1"/>
      <c r="K105" s="1"/>
      <c r="L105" s="1"/>
      <c r="M105" s="1"/>
      <c r="N105" s="1"/>
    </row>
    <row r="106" spans="1:14" x14ac:dyDescent="0.25">
      <c r="A106" s="16">
        <v>1.1000000000000001</v>
      </c>
      <c r="B106" s="16" t="s">
        <v>37</v>
      </c>
      <c r="C106" s="18">
        <v>1</v>
      </c>
      <c r="D106" s="19" t="s">
        <v>39</v>
      </c>
      <c r="E106" s="73"/>
      <c r="F106" s="74"/>
      <c r="G106" s="40"/>
      <c r="I106" s="1"/>
      <c r="J106" s="1"/>
      <c r="K106" s="1"/>
      <c r="L106" s="1"/>
      <c r="M106" s="1"/>
      <c r="N106" s="1"/>
    </row>
    <row r="107" spans="1:14" x14ac:dyDescent="0.25">
      <c r="A107" s="16">
        <v>1.2</v>
      </c>
      <c r="B107" s="16" t="s">
        <v>38</v>
      </c>
      <c r="C107" s="18">
        <v>16.8</v>
      </c>
      <c r="D107" s="19" t="s">
        <v>11</v>
      </c>
      <c r="E107" s="73"/>
      <c r="F107" s="74"/>
      <c r="G107" s="40"/>
      <c r="I107" s="1"/>
      <c r="J107" s="1"/>
      <c r="K107" s="1"/>
      <c r="L107" s="1"/>
      <c r="M107" s="1"/>
      <c r="N107" s="1"/>
    </row>
    <row r="108" spans="1:14" x14ac:dyDescent="0.25">
      <c r="A108" s="16"/>
      <c r="B108" s="16"/>
      <c r="C108" s="18"/>
      <c r="D108" s="19"/>
      <c r="E108" s="18"/>
      <c r="F108" s="39"/>
      <c r="G108" s="37">
        <f>F106+F107</f>
        <v>0</v>
      </c>
      <c r="I108" s="1"/>
      <c r="J108" s="1"/>
      <c r="K108" s="1"/>
      <c r="L108" s="1"/>
      <c r="M108" s="1"/>
      <c r="N108" s="1"/>
    </row>
    <row r="109" spans="1:14" x14ac:dyDescent="0.25">
      <c r="A109" s="46"/>
      <c r="B109" s="46"/>
      <c r="C109" s="13"/>
      <c r="D109" s="14"/>
      <c r="E109" s="13"/>
      <c r="F109" s="41"/>
      <c r="G109" s="36"/>
      <c r="I109" s="1"/>
      <c r="J109" s="1"/>
      <c r="K109" s="1"/>
      <c r="L109" s="1"/>
      <c r="M109" s="1"/>
      <c r="N109" s="1"/>
    </row>
    <row r="110" spans="1:14" x14ac:dyDescent="0.25">
      <c r="A110" s="38">
        <v>2</v>
      </c>
      <c r="B110" s="38" t="s">
        <v>40</v>
      </c>
      <c r="C110" s="18"/>
      <c r="D110" s="19"/>
      <c r="E110" s="18"/>
      <c r="F110" s="39"/>
      <c r="G110" s="40"/>
      <c r="I110" s="1"/>
      <c r="J110" s="1"/>
      <c r="K110" s="1"/>
      <c r="L110" s="1"/>
      <c r="M110" s="1"/>
      <c r="N110" s="1"/>
    </row>
    <row r="111" spans="1:14" x14ac:dyDescent="0.25">
      <c r="A111" s="16">
        <v>2.1</v>
      </c>
      <c r="B111" s="16" t="s">
        <v>41</v>
      </c>
      <c r="C111" s="18">
        <v>10.08</v>
      </c>
      <c r="D111" s="19" t="s">
        <v>9</v>
      </c>
      <c r="E111" s="18"/>
      <c r="F111" s="39"/>
      <c r="G111" s="40"/>
      <c r="I111" s="1"/>
      <c r="J111" s="1"/>
      <c r="K111" s="1"/>
      <c r="L111" s="1"/>
      <c r="M111" s="1"/>
      <c r="N111" s="1"/>
    </row>
    <row r="112" spans="1:14" x14ac:dyDescent="0.25">
      <c r="A112" s="16">
        <v>2.2000000000000002</v>
      </c>
      <c r="B112" s="16" t="s">
        <v>42</v>
      </c>
      <c r="C112" s="18">
        <v>12.6</v>
      </c>
      <c r="D112" s="19" t="s">
        <v>9</v>
      </c>
      <c r="E112" s="18"/>
      <c r="F112" s="39"/>
      <c r="G112" s="40"/>
      <c r="I112" s="1"/>
      <c r="J112" s="1"/>
      <c r="K112" s="1"/>
      <c r="L112" s="1"/>
      <c r="M112" s="1"/>
      <c r="N112" s="1"/>
    </row>
    <row r="113" spans="1:14" x14ac:dyDescent="0.25">
      <c r="A113" s="16"/>
      <c r="B113" s="16"/>
      <c r="C113" s="18"/>
      <c r="D113" s="19"/>
      <c r="E113" s="18"/>
      <c r="F113" s="39"/>
      <c r="G113" s="37">
        <f>F111+F112</f>
        <v>0</v>
      </c>
      <c r="I113" s="1"/>
      <c r="J113" s="1"/>
      <c r="K113" s="1"/>
      <c r="L113" s="1"/>
      <c r="M113" s="1"/>
      <c r="N113" s="1"/>
    </row>
    <row r="114" spans="1:14" x14ac:dyDescent="0.25">
      <c r="A114" s="46"/>
      <c r="B114" s="46"/>
      <c r="C114" s="13"/>
      <c r="D114" s="14"/>
      <c r="E114" s="13"/>
      <c r="F114" s="41"/>
      <c r="G114" s="36"/>
      <c r="I114" s="1"/>
      <c r="J114" s="1"/>
      <c r="K114" s="1"/>
      <c r="L114" s="1"/>
      <c r="M114" s="1"/>
      <c r="N114" s="1"/>
    </row>
    <row r="115" spans="1:14" x14ac:dyDescent="0.25">
      <c r="A115" s="38">
        <v>3</v>
      </c>
      <c r="B115" s="38" t="s">
        <v>43</v>
      </c>
      <c r="C115" s="18"/>
      <c r="D115" s="19"/>
      <c r="E115" s="18"/>
      <c r="F115" s="39"/>
      <c r="G115" s="40"/>
      <c r="I115" s="1"/>
      <c r="J115" s="1"/>
      <c r="K115" s="1"/>
      <c r="L115" s="1"/>
      <c r="M115" s="1"/>
      <c r="N115" s="1"/>
    </row>
    <row r="116" spans="1:14" x14ac:dyDescent="0.25">
      <c r="A116" s="16">
        <v>3.03</v>
      </c>
      <c r="B116" s="16" t="s">
        <v>44</v>
      </c>
      <c r="C116" s="18">
        <v>6.72</v>
      </c>
      <c r="D116" s="19" t="s">
        <v>9</v>
      </c>
      <c r="E116" s="73"/>
      <c r="F116" s="74"/>
      <c r="G116" s="40"/>
      <c r="I116" s="1"/>
      <c r="J116" s="1"/>
      <c r="K116" s="1"/>
      <c r="L116" s="1"/>
      <c r="M116" s="1"/>
      <c r="N116" s="1"/>
    </row>
    <row r="117" spans="1:14" x14ac:dyDescent="0.25">
      <c r="A117" s="16">
        <v>3.04</v>
      </c>
      <c r="B117" s="16" t="s">
        <v>45</v>
      </c>
      <c r="C117" s="18">
        <v>3.36</v>
      </c>
      <c r="D117" s="19" t="s">
        <v>9</v>
      </c>
      <c r="E117" s="73"/>
      <c r="F117" s="74"/>
      <c r="G117" s="40"/>
      <c r="I117" s="1"/>
      <c r="J117" s="1"/>
      <c r="K117" s="1"/>
      <c r="L117" s="1"/>
      <c r="M117" s="1"/>
      <c r="N117" s="1"/>
    </row>
    <row r="118" spans="1:14" x14ac:dyDescent="0.25">
      <c r="A118" s="16"/>
      <c r="B118" s="16"/>
      <c r="C118" s="18"/>
      <c r="D118" s="19"/>
      <c r="E118" s="73"/>
      <c r="F118" s="74"/>
      <c r="G118" s="37">
        <f>F116+F117</f>
        <v>0</v>
      </c>
      <c r="I118" s="1"/>
      <c r="J118" s="1"/>
      <c r="K118" s="1"/>
      <c r="L118" s="1"/>
      <c r="M118" s="1"/>
      <c r="N118" s="1"/>
    </row>
    <row r="119" spans="1:14" x14ac:dyDescent="0.25">
      <c r="A119" s="46"/>
      <c r="B119" s="46"/>
      <c r="C119" s="13"/>
      <c r="D119" s="14"/>
      <c r="E119" s="75"/>
      <c r="F119" s="76"/>
      <c r="G119" s="36"/>
      <c r="I119" s="1"/>
      <c r="J119" s="1"/>
      <c r="K119" s="1"/>
      <c r="L119" s="1"/>
      <c r="M119" s="1"/>
      <c r="N119" s="1"/>
    </row>
    <row r="120" spans="1:14" x14ac:dyDescent="0.25">
      <c r="A120" s="38">
        <v>4</v>
      </c>
      <c r="B120" s="38" t="s">
        <v>46</v>
      </c>
      <c r="C120" s="18"/>
      <c r="D120" s="19"/>
      <c r="E120" s="73"/>
      <c r="F120" s="74"/>
      <c r="G120" s="40"/>
      <c r="I120" s="1"/>
      <c r="J120" s="1"/>
      <c r="K120" s="1"/>
      <c r="L120" s="1"/>
      <c r="M120" s="1"/>
      <c r="N120" s="1"/>
    </row>
    <row r="121" spans="1:14" x14ac:dyDescent="0.25">
      <c r="A121" s="16">
        <v>4.01</v>
      </c>
      <c r="B121" s="16" t="s">
        <v>47</v>
      </c>
      <c r="C121" s="18">
        <v>16.8</v>
      </c>
      <c r="D121" s="19" t="s">
        <v>8</v>
      </c>
      <c r="E121" s="73"/>
      <c r="F121" s="74"/>
      <c r="G121" s="40"/>
      <c r="I121" s="1"/>
      <c r="J121" s="1"/>
      <c r="K121" s="1"/>
      <c r="L121" s="1"/>
      <c r="M121" s="1"/>
      <c r="N121" s="1"/>
    </row>
    <row r="122" spans="1:14" x14ac:dyDescent="0.25">
      <c r="A122" s="16"/>
      <c r="B122" s="16"/>
      <c r="C122" s="18"/>
      <c r="D122" s="19"/>
      <c r="E122" s="18"/>
      <c r="F122" s="39"/>
      <c r="G122" s="37">
        <f>F121</f>
        <v>0</v>
      </c>
      <c r="I122" s="1"/>
      <c r="J122" s="1"/>
      <c r="K122" s="1"/>
      <c r="L122" s="1"/>
      <c r="M122" s="1"/>
      <c r="N122" s="1"/>
    </row>
    <row r="123" spans="1:14" x14ac:dyDescent="0.25">
      <c r="A123" s="87"/>
      <c r="B123" s="88"/>
      <c r="C123" s="88"/>
      <c r="D123" s="88"/>
      <c r="E123" s="88"/>
      <c r="F123" s="88"/>
      <c r="G123" s="89"/>
      <c r="I123" s="112"/>
      <c r="J123" s="1"/>
      <c r="K123" s="1"/>
      <c r="L123" s="1"/>
      <c r="M123" s="1"/>
      <c r="N123" s="1"/>
    </row>
    <row r="124" spans="1:14" x14ac:dyDescent="0.25">
      <c r="A124" s="81" t="s">
        <v>55</v>
      </c>
      <c r="B124" s="82"/>
      <c r="C124" s="82"/>
      <c r="D124" s="82"/>
      <c r="E124" s="82"/>
      <c r="F124" s="82"/>
      <c r="G124" s="83"/>
      <c r="I124" s="1"/>
      <c r="J124" s="1"/>
      <c r="K124" s="1"/>
      <c r="L124" s="1"/>
      <c r="M124" s="1"/>
      <c r="N124" s="1"/>
    </row>
    <row r="125" spans="1:14" x14ac:dyDescent="0.25">
      <c r="A125" s="12">
        <v>1</v>
      </c>
      <c r="B125" s="12" t="s">
        <v>51</v>
      </c>
      <c r="C125" s="42"/>
      <c r="D125" s="43"/>
      <c r="E125" s="42"/>
      <c r="F125" s="44"/>
      <c r="G125" s="45"/>
      <c r="I125" s="1"/>
      <c r="J125" s="1"/>
      <c r="K125" s="1"/>
      <c r="L125" s="1"/>
      <c r="M125" s="1"/>
      <c r="N125" s="1"/>
    </row>
    <row r="126" spans="1:14" x14ac:dyDescent="0.25">
      <c r="A126" s="16">
        <v>1.01</v>
      </c>
      <c r="B126" s="16" t="s">
        <v>52</v>
      </c>
      <c r="C126" s="18">
        <v>1</v>
      </c>
      <c r="D126" s="19" t="s">
        <v>39</v>
      </c>
      <c r="E126" s="73"/>
      <c r="F126" s="74"/>
      <c r="G126" s="40"/>
      <c r="I126" s="1"/>
      <c r="J126" s="1"/>
      <c r="K126" s="1"/>
      <c r="L126" s="1"/>
      <c r="M126" s="1"/>
      <c r="N126" s="1"/>
    </row>
    <row r="127" spans="1:14" x14ac:dyDescent="0.25">
      <c r="A127" s="16">
        <v>1.02</v>
      </c>
      <c r="B127" s="16" t="s">
        <v>56</v>
      </c>
      <c r="C127" s="18">
        <v>60</v>
      </c>
      <c r="D127" s="19" t="s">
        <v>11</v>
      </c>
      <c r="E127" s="73"/>
      <c r="F127" s="74"/>
      <c r="G127" s="40"/>
      <c r="I127" s="1"/>
      <c r="J127" s="1"/>
      <c r="K127" s="1"/>
      <c r="L127" s="1"/>
      <c r="M127" s="1"/>
      <c r="N127" s="1"/>
    </row>
    <row r="128" spans="1:14" x14ac:dyDescent="0.25">
      <c r="A128" s="16"/>
      <c r="B128" s="16"/>
      <c r="C128" s="18"/>
      <c r="D128" s="19"/>
      <c r="E128" s="73"/>
      <c r="F128" s="74"/>
      <c r="G128" s="37">
        <f>F126+F127</f>
        <v>0</v>
      </c>
      <c r="I128" s="1"/>
      <c r="J128" s="1"/>
      <c r="K128" s="1"/>
      <c r="L128" s="1"/>
      <c r="M128" s="1"/>
      <c r="N128" s="1"/>
    </row>
    <row r="129" spans="1:14" x14ac:dyDescent="0.25">
      <c r="A129" s="12">
        <v>2</v>
      </c>
      <c r="B129" s="12" t="s">
        <v>40</v>
      </c>
      <c r="C129" s="42"/>
      <c r="D129" s="43"/>
      <c r="E129" s="77"/>
      <c r="F129" s="78"/>
      <c r="G129" s="45"/>
      <c r="I129" s="1"/>
      <c r="J129" s="1"/>
      <c r="K129" s="1"/>
      <c r="L129" s="1"/>
      <c r="M129" s="1"/>
      <c r="N129" s="1"/>
    </row>
    <row r="130" spans="1:14" x14ac:dyDescent="0.25">
      <c r="A130" s="16">
        <v>2.0099999999999998</v>
      </c>
      <c r="B130" s="16" t="s">
        <v>57</v>
      </c>
      <c r="C130" s="18">
        <v>33.6</v>
      </c>
      <c r="D130" s="19" t="s">
        <v>9</v>
      </c>
      <c r="E130" s="73"/>
      <c r="F130" s="74"/>
      <c r="G130" s="40"/>
      <c r="I130" s="1"/>
      <c r="J130" s="1"/>
      <c r="K130" s="1"/>
      <c r="L130" s="111"/>
      <c r="M130" s="1"/>
      <c r="N130" s="1"/>
    </row>
    <row r="131" spans="1:14" x14ac:dyDescent="0.25">
      <c r="A131" s="16">
        <v>2.02</v>
      </c>
      <c r="B131" s="16" t="s">
        <v>58</v>
      </c>
      <c r="C131" s="18">
        <v>3</v>
      </c>
      <c r="D131" s="19" t="s">
        <v>9</v>
      </c>
      <c r="E131" s="73"/>
      <c r="F131" s="74"/>
      <c r="G131" s="40"/>
      <c r="I131" s="1"/>
      <c r="J131" s="1"/>
      <c r="K131" s="1"/>
      <c r="L131" s="1"/>
      <c r="M131" s="1"/>
      <c r="N131" s="1"/>
    </row>
    <row r="132" spans="1:14" x14ac:dyDescent="0.25">
      <c r="A132" s="16">
        <v>2.032</v>
      </c>
      <c r="B132" s="16" t="s">
        <v>42</v>
      </c>
      <c r="C132" s="18">
        <v>33.6</v>
      </c>
      <c r="D132" s="19" t="s">
        <v>9</v>
      </c>
      <c r="E132" s="73"/>
      <c r="F132" s="74"/>
      <c r="G132" s="40"/>
      <c r="I132" s="1"/>
      <c r="J132" s="1"/>
      <c r="K132" s="1"/>
      <c r="L132" s="1"/>
      <c r="M132" s="1"/>
      <c r="N132" s="1"/>
    </row>
    <row r="133" spans="1:14" x14ac:dyDescent="0.25">
      <c r="A133" s="16"/>
      <c r="B133" s="16"/>
      <c r="C133" s="18" t="s">
        <v>53</v>
      </c>
      <c r="D133" s="19"/>
      <c r="E133" s="73"/>
      <c r="F133" s="74"/>
      <c r="G133" s="37">
        <f>F130+F131+F132</f>
        <v>0</v>
      </c>
      <c r="I133" s="1"/>
      <c r="J133" s="1"/>
      <c r="K133" s="1"/>
      <c r="L133" s="1"/>
      <c r="M133" s="1"/>
      <c r="N133" s="1"/>
    </row>
    <row r="134" spans="1:14" x14ac:dyDescent="0.25">
      <c r="A134" s="12">
        <v>3</v>
      </c>
      <c r="B134" s="12" t="s">
        <v>43</v>
      </c>
      <c r="C134" s="42"/>
      <c r="D134" s="43"/>
      <c r="E134" s="77"/>
      <c r="F134" s="78"/>
      <c r="G134" s="45"/>
      <c r="I134" s="80"/>
      <c r="J134" s="1"/>
      <c r="K134" s="1"/>
      <c r="L134" s="1"/>
      <c r="M134" s="1"/>
      <c r="N134" s="1"/>
    </row>
    <row r="135" spans="1:14" x14ac:dyDescent="0.25">
      <c r="A135" s="16">
        <v>3.03</v>
      </c>
      <c r="B135" s="16" t="s">
        <v>59</v>
      </c>
      <c r="C135" s="18">
        <v>7.2</v>
      </c>
      <c r="D135" s="19" t="s">
        <v>9</v>
      </c>
      <c r="E135" s="73"/>
      <c r="F135" s="74"/>
      <c r="G135" s="40"/>
      <c r="I135" s="80"/>
      <c r="J135" s="1"/>
      <c r="K135" s="1"/>
      <c r="L135" s="1"/>
      <c r="M135" s="1"/>
      <c r="N135" s="1"/>
    </row>
    <row r="136" spans="1:14" x14ac:dyDescent="0.25">
      <c r="A136" s="16">
        <v>3.04</v>
      </c>
      <c r="B136" s="16" t="s">
        <v>60</v>
      </c>
      <c r="C136" s="18">
        <v>3</v>
      </c>
      <c r="D136" s="19" t="s">
        <v>9</v>
      </c>
      <c r="E136" s="73"/>
      <c r="F136" s="74"/>
      <c r="G136" s="40"/>
      <c r="I136" s="80"/>
      <c r="J136" s="1"/>
      <c r="K136" s="1"/>
      <c r="L136" s="1"/>
      <c r="M136" s="1"/>
      <c r="N136" s="1"/>
    </row>
    <row r="137" spans="1:14" x14ac:dyDescent="0.25">
      <c r="A137" s="16"/>
      <c r="B137" s="16"/>
      <c r="C137" s="18"/>
      <c r="D137" s="19"/>
      <c r="E137" s="73"/>
      <c r="F137" s="74"/>
      <c r="G137" s="37">
        <f>F135+F136</f>
        <v>0</v>
      </c>
      <c r="I137" s="80"/>
      <c r="J137" s="1"/>
      <c r="K137" s="1"/>
      <c r="L137" s="1"/>
      <c r="M137" s="1"/>
      <c r="N137" s="1"/>
    </row>
    <row r="138" spans="1:14" x14ac:dyDescent="0.25">
      <c r="A138" s="12">
        <v>4</v>
      </c>
      <c r="B138" s="12" t="s">
        <v>46</v>
      </c>
      <c r="C138" s="42"/>
      <c r="D138" s="43"/>
      <c r="E138" s="77"/>
      <c r="F138" s="78"/>
      <c r="G138" s="45"/>
      <c r="I138" s="112"/>
      <c r="J138" s="1"/>
      <c r="K138" s="1"/>
      <c r="L138" s="1"/>
      <c r="M138" s="1"/>
      <c r="N138" s="1"/>
    </row>
    <row r="139" spans="1:14" x14ac:dyDescent="0.25">
      <c r="A139" s="16">
        <v>4.01</v>
      </c>
      <c r="B139" s="16" t="s">
        <v>47</v>
      </c>
      <c r="C139" s="18">
        <v>16.8</v>
      </c>
      <c r="D139" s="19" t="s">
        <v>8</v>
      </c>
      <c r="E139" s="73"/>
      <c r="F139" s="74"/>
      <c r="G139" s="40"/>
      <c r="I139" s="1"/>
      <c r="J139" s="1"/>
      <c r="K139" s="1"/>
      <c r="L139" s="1"/>
      <c r="M139" s="1"/>
      <c r="N139" s="1"/>
    </row>
    <row r="140" spans="1:14" x14ac:dyDescent="0.25">
      <c r="A140" s="16"/>
      <c r="B140" s="16"/>
      <c r="C140" s="18"/>
      <c r="D140" s="19"/>
      <c r="E140" s="18"/>
      <c r="F140" s="39"/>
      <c r="G140" s="37">
        <f>F139</f>
        <v>0</v>
      </c>
      <c r="I140" s="1"/>
      <c r="J140" s="1"/>
      <c r="K140" s="1"/>
      <c r="L140" s="1"/>
      <c r="M140" s="1"/>
      <c r="N140" s="1"/>
    </row>
    <row r="141" spans="1:14" ht="15.75" customHeight="1" thickBot="1" x14ac:dyDescent="0.3">
      <c r="A141" s="16"/>
      <c r="B141" s="16"/>
      <c r="C141" s="18"/>
      <c r="D141" s="19"/>
      <c r="E141" s="47"/>
      <c r="F141" s="48"/>
      <c r="G141" s="40"/>
      <c r="I141" s="1"/>
      <c r="J141" s="1"/>
      <c r="K141" s="1"/>
      <c r="L141" s="1"/>
      <c r="M141" s="1"/>
      <c r="N141" s="1"/>
    </row>
    <row r="142" spans="1:14" ht="15.75" thickBot="1" x14ac:dyDescent="0.3">
      <c r="A142" s="49"/>
      <c r="B142" s="49"/>
      <c r="C142" s="49"/>
      <c r="D142" s="50"/>
      <c r="E142" s="49"/>
      <c r="F142" s="51" t="s">
        <v>28</v>
      </c>
      <c r="G142" s="52">
        <f>G26+G30+G33+G42+G47+G50+G62+G67+G70+G76+G80+G84+G87+G92+G96+G100+G103+G108+G113+G118+G122+G128+G133+G137+G140</f>
        <v>0</v>
      </c>
      <c r="I142" s="113"/>
      <c r="J142" s="1"/>
      <c r="K142" s="1"/>
      <c r="L142" s="114"/>
      <c r="M142" s="1"/>
      <c r="N142" s="1"/>
    </row>
    <row r="143" spans="1:14" x14ac:dyDescent="0.25">
      <c r="A143" s="49"/>
      <c r="B143" s="11"/>
      <c r="C143" s="11"/>
      <c r="D143" s="11"/>
      <c r="E143" s="11"/>
      <c r="F143" s="11"/>
      <c r="G143" s="11"/>
      <c r="I143" s="1"/>
      <c r="J143" s="1"/>
      <c r="K143" s="1"/>
      <c r="L143" s="115"/>
      <c r="M143" s="1"/>
      <c r="N143" s="1"/>
    </row>
    <row r="144" spans="1:14" ht="15.75" x14ac:dyDescent="0.25">
      <c r="A144" s="4"/>
      <c r="B144" s="4"/>
      <c r="C144" s="102" t="s">
        <v>22</v>
      </c>
      <c r="D144" s="103"/>
      <c r="E144" s="104"/>
      <c r="F144" s="53">
        <v>0.1</v>
      </c>
      <c r="G144" s="25">
        <f>G142*F144</f>
        <v>0</v>
      </c>
      <c r="I144" s="1"/>
      <c r="J144" s="1"/>
      <c r="K144" s="1"/>
      <c r="L144" s="116"/>
      <c r="M144" s="1"/>
      <c r="N144" s="1"/>
    </row>
    <row r="145" spans="1:14" x14ac:dyDescent="0.25">
      <c r="A145" s="4"/>
      <c r="B145" s="4"/>
      <c r="C145" s="96" t="s">
        <v>14</v>
      </c>
      <c r="D145" s="97"/>
      <c r="E145" s="98"/>
      <c r="F145" s="53">
        <v>4.3499999999999997E-2</v>
      </c>
      <c r="G145" s="54">
        <f>G142*F145</f>
        <v>0</v>
      </c>
      <c r="I145" s="1"/>
      <c r="J145" s="1"/>
      <c r="K145" s="1"/>
      <c r="L145" s="1"/>
      <c r="M145" s="1"/>
      <c r="N145" s="1"/>
    </row>
    <row r="146" spans="1:14" x14ac:dyDescent="0.25">
      <c r="A146" s="4"/>
      <c r="B146" s="4"/>
      <c r="C146" s="96" t="s">
        <v>15</v>
      </c>
      <c r="D146" s="97"/>
      <c r="E146" s="98"/>
      <c r="F146" s="53">
        <v>1.4999999999999999E-2</v>
      </c>
      <c r="G146" s="54">
        <f>G142*F146</f>
        <v>0</v>
      </c>
      <c r="I146" s="1"/>
      <c r="J146" s="1"/>
      <c r="K146" s="1"/>
      <c r="L146" s="1"/>
      <c r="M146" s="1"/>
      <c r="N146" s="1"/>
    </row>
    <row r="147" spans="1:14" ht="15.75" x14ac:dyDescent="0.25">
      <c r="A147" s="4"/>
      <c r="B147" s="55"/>
      <c r="C147" s="96" t="s">
        <v>16</v>
      </c>
      <c r="D147" s="97"/>
      <c r="E147" s="98"/>
      <c r="F147" s="53">
        <v>0.01</v>
      </c>
      <c r="G147" s="54">
        <f>G142*F147</f>
        <v>0</v>
      </c>
      <c r="I147" s="1"/>
      <c r="J147" s="1"/>
      <c r="K147" s="1"/>
      <c r="L147" s="1"/>
      <c r="M147" s="1"/>
      <c r="N147" s="1"/>
    </row>
    <row r="148" spans="1:14" x14ac:dyDescent="0.25">
      <c r="A148" s="4"/>
      <c r="B148" s="56"/>
      <c r="C148" s="96" t="s">
        <v>17</v>
      </c>
      <c r="D148" s="97"/>
      <c r="E148" s="98"/>
      <c r="F148" s="53">
        <v>1E-3</v>
      </c>
      <c r="G148" s="54">
        <f>G142*F148</f>
        <v>0</v>
      </c>
      <c r="I148" s="1"/>
      <c r="J148" s="1"/>
      <c r="K148" s="1"/>
      <c r="L148" s="1"/>
      <c r="M148" s="1"/>
      <c r="N148" s="1"/>
    </row>
    <row r="149" spans="1:14" ht="15.75" x14ac:dyDescent="0.25">
      <c r="A149" s="4"/>
      <c r="B149" s="55"/>
      <c r="C149" s="96" t="s">
        <v>18</v>
      </c>
      <c r="D149" s="97"/>
      <c r="E149" s="98"/>
      <c r="F149" s="53">
        <v>2.5000000000000001E-2</v>
      </c>
      <c r="G149" s="54">
        <f>G142*F149</f>
        <v>0</v>
      </c>
      <c r="I149" s="1"/>
      <c r="J149" s="1"/>
      <c r="K149" s="1"/>
      <c r="L149" s="1"/>
      <c r="M149" s="1"/>
      <c r="N149" s="1"/>
    </row>
    <row r="150" spans="1:14" x14ac:dyDescent="0.25">
      <c r="A150" s="4"/>
      <c r="B150" s="57"/>
      <c r="C150" s="96" t="s">
        <v>25</v>
      </c>
      <c r="D150" s="97"/>
      <c r="E150" s="98"/>
      <c r="F150" s="58">
        <v>0.18</v>
      </c>
      <c r="G150" s="54">
        <f>G144*F150</f>
        <v>0</v>
      </c>
      <c r="I150" s="1"/>
      <c r="J150" s="1"/>
      <c r="K150" s="1"/>
      <c r="L150" s="1"/>
      <c r="M150" s="1"/>
      <c r="N150" s="1"/>
    </row>
    <row r="151" spans="1:14" x14ac:dyDescent="0.25">
      <c r="A151" s="4"/>
      <c r="B151" s="4"/>
      <c r="C151" s="99" t="s">
        <v>19</v>
      </c>
      <c r="D151" s="100"/>
      <c r="E151" s="100"/>
      <c r="F151" s="101"/>
      <c r="G151" s="59">
        <f>G144+G145+G146+G147+G148+G149+G150</f>
        <v>0</v>
      </c>
      <c r="I151" s="1"/>
      <c r="J151" s="1"/>
      <c r="K151" s="1"/>
      <c r="L151" s="1"/>
      <c r="M151" s="1"/>
      <c r="N151" s="1"/>
    </row>
    <row r="152" spans="1:14" ht="15.75" thickBot="1" x14ac:dyDescent="0.3">
      <c r="A152" s="4"/>
      <c r="B152" s="60"/>
      <c r="C152" s="61"/>
      <c r="D152" s="61"/>
      <c r="E152" s="61"/>
      <c r="F152" s="62"/>
      <c r="G152" s="63"/>
      <c r="I152" s="1"/>
      <c r="J152" s="1"/>
      <c r="K152" s="1"/>
      <c r="L152" s="1"/>
      <c r="M152" s="1"/>
      <c r="N152" s="1"/>
    </row>
    <row r="153" spans="1:14" ht="16.5" thickBot="1" x14ac:dyDescent="0.3">
      <c r="A153" s="4"/>
      <c r="B153" s="55"/>
      <c r="C153" s="4"/>
      <c r="D153" s="4"/>
      <c r="E153" s="92" t="s">
        <v>29</v>
      </c>
      <c r="F153" s="93"/>
      <c r="G153" s="64">
        <f>G142+G151</f>
        <v>0</v>
      </c>
      <c r="I153" s="1"/>
      <c r="J153" s="1"/>
      <c r="K153" s="1"/>
      <c r="L153" s="1"/>
      <c r="M153" s="1"/>
      <c r="N153" s="1"/>
    </row>
    <row r="154" spans="1:14" x14ac:dyDescent="0.25">
      <c r="I154" s="1"/>
      <c r="J154" s="1"/>
      <c r="K154" s="1"/>
      <c r="L154" s="1"/>
      <c r="M154" s="1"/>
      <c r="N154" s="1"/>
    </row>
    <row r="155" spans="1:14" x14ac:dyDescent="0.25">
      <c r="I155" s="1"/>
      <c r="J155" s="1"/>
      <c r="K155" s="1"/>
      <c r="L155" s="1"/>
      <c r="M155" s="1"/>
      <c r="N155" s="1"/>
    </row>
    <row r="156" spans="1:14" x14ac:dyDescent="0.25">
      <c r="I156" s="1"/>
      <c r="J156" s="1"/>
      <c r="K156" s="1"/>
      <c r="L156" s="1"/>
      <c r="M156" s="1"/>
      <c r="N156" s="1"/>
    </row>
    <row r="157" spans="1:14" x14ac:dyDescent="0.25">
      <c r="I157" s="1"/>
      <c r="J157" s="1"/>
      <c r="K157" s="1"/>
      <c r="L157" s="1"/>
      <c r="M157" s="1"/>
      <c r="N157" s="1"/>
    </row>
    <row r="158" spans="1:14" x14ac:dyDescent="0.25">
      <c r="I158" s="1"/>
      <c r="J158" s="1"/>
      <c r="K158" s="1"/>
      <c r="L158" s="1"/>
      <c r="M158" s="1"/>
      <c r="N158" s="1"/>
    </row>
    <row r="159" spans="1:14" x14ac:dyDescent="0.25">
      <c r="I159" s="1"/>
      <c r="J159" s="1"/>
      <c r="K159" s="1"/>
      <c r="L159" s="1"/>
      <c r="M159" s="1"/>
      <c r="N159" s="1"/>
    </row>
    <row r="160" spans="1:14" x14ac:dyDescent="0.25">
      <c r="I160" s="1"/>
      <c r="J160" s="1"/>
      <c r="K160" s="1"/>
      <c r="L160" s="1"/>
      <c r="M160" s="1"/>
      <c r="N160" s="1"/>
    </row>
    <row r="161" spans="9:14" x14ac:dyDescent="0.25">
      <c r="I161" s="1"/>
      <c r="J161" s="1"/>
      <c r="K161" s="1"/>
      <c r="L161" s="1"/>
      <c r="M161" s="1"/>
      <c r="N161" s="1"/>
    </row>
    <row r="162" spans="9:14" x14ac:dyDescent="0.25">
      <c r="I162" s="1"/>
      <c r="J162" s="1"/>
      <c r="K162" s="1"/>
      <c r="L162" s="1"/>
      <c r="M162" s="1"/>
      <c r="N162" s="1"/>
    </row>
    <row r="163" spans="9:14" x14ac:dyDescent="0.25">
      <c r="I163" s="1"/>
      <c r="J163" s="1"/>
      <c r="K163" s="1"/>
      <c r="L163" s="1"/>
      <c r="M163" s="1"/>
      <c r="N163" s="1"/>
    </row>
    <row r="164" spans="9:14" x14ac:dyDescent="0.25">
      <c r="I164" s="1"/>
      <c r="J164" s="1"/>
      <c r="K164" s="1"/>
      <c r="L164" s="1"/>
      <c r="M164" s="1"/>
      <c r="N164" s="1"/>
    </row>
    <row r="165" spans="9:14" x14ac:dyDescent="0.25">
      <c r="I165" s="1"/>
      <c r="J165" s="1"/>
      <c r="K165" s="1"/>
      <c r="L165" s="1"/>
      <c r="M165" s="1"/>
      <c r="N165" s="1"/>
    </row>
    <row r="166" spans="9:14" x14ac:dyDescent="0.25">
      <c r="I166" s="1"/>
      <c r="J166" s="1"/>
      <c r="K166" s="1"/>
      <c r="L166" s="1"/>
      <c r="M166" s="1"/>
      <c r="N166" s="1"/>
    </row>
    <row r="167" spans="9:14" x14ac:dyDescent="0.25">
      <c r="I167" s="1"/>
      <c r="J167" s="1"/>
      <c r="K167" s="1"/>
      <c r="L167" s="1"/>
      <c r="M167" s="1"/>
      <c r="N167" s="1"/>
    </row>
    <row r="168" spans="9:14" x14ac:dyDescent="0.25">
      <c r="I168" s="1"/>
      <c r="J168" s="1"/>
      <c r="K168" s="1"/>
      <c r="L168" s="1"/>
      <c r="M168" s="1"/>
      <c r="N168" s="1"/>
    </row>
    <row r="169" spans="9:14" x14ac:dyDescent="0.25">
      <c r="I169" s="1"/>
      <c r="J169" s="1"/>
      <c r="K169" s="1"/>
      <c r="L169" s="1"/>
      <c r="M169" s="1"/>
      <c r="N169" s="1"/>
    </row>
    <row r="170" spans="9:14" x14ac:dyDescent="0.25">
      <c r="I170" s="1"/>
      <c r="J170" s="1"/>
      <c r="K170" s="1"/>
      <c r="L170" s="1"/>
      <c r="M170" s="1"/>
      <c r="N170" s="1"/>
    </row>
    <row r="171" spans="9:14" x14ac:dyDescent="0.25">
      <c r="I171" s="1"/>
      <c r="J171" s="1"/>
      <c r="K171" s="1"/>
      <c r="L171" s="1"/>
      <c r="M171" s="1"/>
      <c r="N171" s="1"/>
    </row>
  </sheetData>
  <mergeCells count="22">
    <mergeCell ref="E153:F153"/>
    <mergeCell ref="A12:G12"/>
    <mergeCell ref="A13:G13"/>
    <mergeCell ref="C149:E149"/>
    <mergeCell ref="C146:E146"/>
    <mergeCell ref="C147:E147"/>
    <mergeCell ref="C151:F151"/>
    <mergeCell ref="C145:E145"/>
    <mergeCell ref="C144:E144"/>
    <mergeCell ref="C148:E148"/>
    <mergeCell ref="C150:E150"/>
    <mergeCell ref="A20:G20"/>
    <mergeCell ref="A71:G71"/>
    <mergeCell ref="A72:G72"/>
    <mergeCell ref="A88:G88"/>
    <mergeCell ref="A104:G104"/>
    <mergeCell ref="A52:G52"/>
    <mergeCell ref="A34:G34"/>
    <mergeCell ref="A51:G51"/>
    <mergeCell ref="A123:G123"/>
    <mergeCell ref="A124:G124"/>
    <mergeCell ref="A35:G35"/>
  </mergeCells>
  <pageMargins left="0.70866141732283472" right="0.70866141732283472" top="0.74803149606299213" bottom="0.74803149606299213" header="0.31496062992125984" footer="0.31496062992125984"/>
  <pageSetup scale="6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PRESUPUESTO</vt:lpstr>
      <vt:lpstr>PRESUPUESTO!Área_de_impresión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ARQ. MAÑAN</dc:creator>
  <cp:lastModifiedBy>LENOVO</cp:lastModifiedBy>
  <cp:lastPrinted>2025-11-02T04:13:06Z</cp:lastPrinted>
  <dcterms:created xsi:type="dcterms:W3CDTF">2024-09-25T14:23:52Z</dcterms:created>
  <dcterms:modified xsi:type="dcterms:W3CDTF">2025-11-03T00:43:26Z</dcterms:modified>
</cp:coreProperties>
</file>